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690055\Desktop\"/>
    </mc:Choice>
  </mc:AlternateContent>
  <bookViews>
    <workbookView xWindow="0" yWindow="0" windowWidth="19200" windowHeight="7248"/>
  </bookViews>
  <sheets>
    <sheet name="Objednavka" sheetId="2" r:id="rId1"/>
    <sheet name="Uroven_naskladnenia" sheetId="3" state="veryHidden" r:id="rId2"/>
    <sheet name="Mobilnet" sheetId="4" state="veryHidden" r:id="rId3"/>
  </sheets>
  <definedNames>
    <definedName name="P_BEGIN">Objednavka!$A$35</definedName>
    <definedName name="P_END">Objednavka!$A$46</definedName>
    <definedName name="T_BEGIN">Objednavka!$A$20</definedName>
    <definedName name="T_END">Objednavka!$A$31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2" i="4" l="1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M46" i="2"/>
  <c r="J46" i="2"/>
  <c r="I46" i="2"/>
  <c r="A46" i="2"/>
  <c r="M45" i="2"/>
  <c r="J45" i="2"/>
  <c r="I45" i="2"/>
  <c r="M44" i="2"/>
  <c r="J44" i="2"/>
  <c r="I44" i="2"/>
  <c r="M43" i="2"/>
  <c r="J43" i="2"/>
  <c r="I43" i="2"/>
  <c r="M42" i="2"/>
  <c r="J42" i="2"/>
  <c r="I42" i="2"/>
  <c r="M41" i="2"/>
  <c r="J41" i="2"/>
  <c r="I41" i="2"/>
  <c r="M40" i="2"/>
  <c r="J40" i="2"/>
  <c r="I40" i="2"/>
  <c r="M39" i="2"/>
  <c r="J39" i="2"/>
  <c r="I39" i="2"/>
  <c r="M38" i="2"/>
  <c r="J38" i="2"/>
  <c r="I38" i="2"/>
  <c r="M37" i="2"/>
  <c r="J37" i="2"/>
  <c r="I37" i="2"/>
  <c r="M36" i="2"/>
  <c r="J36" i="2"/>
  <c r="I36" i="2"/>
  <c r="M35" i="2"/>
  <c r="J35" i="2"/>
  <c r="I35" i="2"/>
  <c r="A35" i="2"/>
  <c r="M31" i="2"/>
  <c r="J31" i="2"/>
  <c r="I31" i="2"/>
  <c r="A31" i="2"/>
  <c r="M30" i="2"/>
  <c r="J30" i="2"/>
  <c r="I30" i="2"/>
  <c r="M29" i="2"/>
  <c r="J29" i="2"/>
  <c r="I29" i="2"/>
  <c r="M28" i="2"/>
  <c r="J28" i="2"/>
  <c r="I28" i="2"/>
  <c r="M27" i="2"/>
  <c r="J27" i="2"/>
  <c r="I27" i="2"/>
  <c r="M26" i="2"/>
  <c r="J26" i="2"/>
  <c r="I26" i="2"/>
  <c r="M25" i="2"/>
  <c r="J25" i="2"/>
  <c r="I25" i="2"/>
  <c r="M24" i="2"/>
  <c r="J24" i="2"/>
  <c r="I24" i="2"/>
  <c r="M23" i="2"/>
  <c r="J23" i="2"/>
  <c r="I23" i="2"/>
  <c r="M22" i="2"/>
  <c r="J22" i="2"/>
  <c r="I22" i="2"/>
  <c r="M21" i="2"/>
  <c r="J21" i="2"/>
  <c r="I21" i="2"/>
  <c r="M20" i="2"/>
  <c r="J20" i="2"/>
  <c r="I20" i="2"/>
  <c r="A20" i="2"/>
</calcChain>
</file>

<file path=xl/sharedStrings.xml><?xml version="1.0" encoding="utf-8"?>
<sst xmlns="http://schemas.openxmlformats.org/spreadsheetml/2006/main" count="5803" uniqueCount="2360">
  <si>
    <t>Objednávka telefónov, HW a príslušenstva</t>
  </si>
  <si>
    <t>POSKYTOVATEĽ</t>
  </si>
  <si>
    <t>O2 Slovakia, s.r.o., Einsteinova 24, 851 01 Bratislava 5, zapísaná v Obchodnom registri vedenom Okresným súdom Bratislava I, oddiel Sro, vložka č.: 27882/B, IČO 35 848 836, DIČ 2020216748, IČ DPH SK2020216748</t>
  </si>
  <si>
    <t>a</t>
  </si>
  <si>
    <t>ÚČASTNÍK</t>
  </si>
  <si>
    <t>Obchodné meno:</t>
  </si>
  <si>
    <t>IČO:</t>
  </si>
  <si>
    <t>Zastúpený:</t>
  </si>
  <si>
    <t>Kontaktné údaje na prevzatie HW:</t>
  </si>
  <si>
    <t>Adresa dodania:</t>
  </si>
  <si>
    <t>Meno, priezvisko:</t>
  </si>
  <si>
    <t>Číslo OP:</t>
  </si>
  <si>
    <t>Kontaktné tel. číslo:</t>
  </si>
  <si>
    <t>E-mail:</t>
  </si>
  <si>
    <t>Telefóny a iný hardware</t>
  </si>
  <si>
    <t>Typ zariadenia</t>
  </si>
  <si>
    <t>Počet kusov</t>
  </si>
  <si>
    <t>Jednotková cena</t>
  </si>
  <si>
    <t>Cena spolu bez DPH</t>
  </si>
  <si>
    <t>Spôsob platby</t>
  </si>
  <si>
    <t>Kód</t>
  </si>
  <si>
    <t/>
  </si>
  <si>
    <t>Príslušenstvo</t>
  </si>
  <si>
    <t>Typ a popis príslušenstva</t>
  </si>
  <si>
    <t>Osobitné dojednania</t>
  </si>
  <si>
    <t>Naskenovanú podpísanú objednávku prosím posielajte na e-mailovu adresu</t>
  </si>
  <si>
    <t>objednavkyhw@o2bs.sk</t>
  </si>
  <si>
    <t>PODPIS OPRÁVNENÉHO ZÁSTUPCU</t>
  </si>
  <si>
    <t>ÚČASTNÍK:</t>
  </si>
  <si>
    <t xml:space="preserve">V                     </t>
  </si>
  <si>
    <t>, dňa</t>
  </si>
  <si>
    <t>Podpis</t>
  </si>
  <si>
    <t>Distribútor</t>
  </si>
  <si>
    <t>Model</t>
  </si>
  <si>
    <t>Farba</t>
  </si>
  <si>
    <t>Stĺpec1</t>
  </si>
  <si>
    <t>Staré materiálové čislo</t>
  </si>
  <si>
    <t>sap kod</t>
  </si>
  <si>
    <t>Poznámka O2</t>
  </si>
  <si>
    <t>W13</t>
  </si>
  <si>
    <t>Huawei</t>
  </si>
  <si>
    <t>Anténa+Modem HUAWEI CPE B2338-168 SK</t>
  </si>
  <si>
    <t>117649</t>
  </si>
  <si>
    <t>SKHUCPEB2338168Z</t>
  </si>
  <si>
    <t>internet</t>
  </si>
  <si>
    <t>Dopredaj</t>
  </si>
  <si>
    <t>ZTE</t>
  </si>
  <si>
    <t>Anténa+Modem ZTE WF 830A SK</t>
  </si>
  <si>
    <t>120003</t>
  </si>
  <si>
    <t>SKHUZTEWF830AZ</t>
  </si>
  <si>
    <t>APPLE</t>
  </si>
  <si>
    <t>Apple 10.2-inch iPad Wi-Fi + Cellular 32GB</t>
  </si>
  <si>
    <t>Space Grey</t>
  </si>
  <si>
    <t>125141</t>
  </si>
  <si>
    <t>SKAIP102I32GBGRAYZ</t>
  </si>
  <si>
    <t>eshop only</t>
  </si>
  <si>
    <t>nepotvrdené</t>
  </si>
  <si>
    <t>Silver</t>
  </si>
  <si>
    <t>125142</t>
  </si>
  <si>
    <t>SKAIP102I32GBSILVZ</t>
  </si>
  <si>
    <t>Gold</t>
  </si>
  <si>
    <t>125143</t>
  </si>
  <si>
    <t>SKAIP102I32GBGOLDZ</t>
  </si>
  <si>
    <t>Apple iPad Air 10.5 64GB 2019</t>
  </si>
  <si>
    <t>Space Gray</t>
  </si>
  <si>
    <t>122659</t>
  </si>
  <si>
    <t>SKAIPADA64GB105GR</t>
  </si>
  <si>
    <t>Apple iPad Pro 11 Wi-Fi+Cell.64GB 2018</t>
  </si>
  <si>
    <t>122141</t>
  </si>
  <si>
    <t>SKAIP11PRO64GBGRZ</t>
  </si>
  <si>
    <t>OK</t>
  </si>
  <si>
    <t>122142</t>
  </si>
  <si>
    <t>SKAIP11PRO64GBSIZ</t>
  </si>
  <si>
    <t>Apple iPad Pro 12,9 Wi-Fi+Cell.64GB 2018</t>
  </si>
  <si>
    <t>122139</t>
  </si>
  <si>
    <t>SKAIP129PRO64GBGRZ</t>
  </si>
  <si>
    <t>Apple iPhone 11 128GB</t>
  </si>
  <si>
    <t>Black</t>
  </si>
  <si>
    <t>125009</t>
  </si>
  <si>
    <t>SKA11128GBBLACKZ</t>
  </si>
  <si>
    <t>katalóg</t>
  </si>
  <si>
    <t>White</t>
  </si>
  <si>
    <t>125010</t>
  </si>
  <si>
    <t>SKA11128GBWHITEZ</t>
  </si>
  <si>
    <t>eshop</t>
  </si>
  <si>
    <t>RED</t>
  </si>
  <si>
    <t>125011</t>
  </si>
  <si>
    <t>SKA11128GBREDZ</t>
  </si>
  <si>
    <t>Yellow</t>
  </si>
  <si>
    <t>125012</t>
  </si>
  <si>
    <t>SKA11128GBYELLOWZ</t>
  </si>
  <si>
    <t>Purple</t>
  </si>
  <si>
    <t>125013</t>
  </si>
  <si>
    <t>SKA11128GBPURPLEZ</t>
  </si>
  <si>
    <t>Green</t>
  </si>
  <si>
    <t>125014</t>
  </si>
  <si>
    <t>SKA11128GBGREENZ</t>
  </si>
  <si>
    <t>Apple iPhone 11 64GB</t>
  </si>
  <si>
    <t>125003</t>
  </si>
  <si>
    <t>SKA1164GBBLACKZ</t>
  </si>
  <si>
    <t>Katalóg</t>
  </si>
  <si>
    <t>125004</t>
  </si>
  <si>
    <t>SKA1164GBWHITEZ</t>
  </si>
  <si>
    <t>125005</t>
  </si>
  <si>
    <t>SKA1164GBREDZ</t>
  </si>
  <si>
    <t>125006</t>
  </si>
  <si>
    <t>SKA1164GBYELLOWZ</t>
  </si>
  <si>
    <t>125007</t>
  </si>
  <si>
    <t>SKA1164GBPURPLEZ</t>
  </si>
  <si>
    <t>125008</t>
  </si>
  <si>
    <t>SKA1164GBGREENZ</t>
  </si>
  <si>
    <t>Apple iPhone 11 Pro 256GB</t>
  </si>
  <si>
    <t>125041</t>
  </si>
  <si>
    <t>SKA11PR256GBGRAYZ</t>
  </si>
  <si>
    <t>mimokatalóg</t>
  </si>
  <si>
    <t>125042</t>
  </si>
  <si>
    <t>SKA11PR256GBSILVZ</t>
  </si>
  <si>
    <t>125043</t>
  </si>
  <si>
    <t>SKA11PR256GBGOLDZ</t>
  </si>
  <si>
    <t>125044</t>
  </si>
  <si>
    <t>SKA11PR256GBGREENZ</t>
  </si>
  <si>
    <t>Apple iPhone 11 Pro 64GB</t>
  </si>
  <si>
    <t>125037</t>
  </si>
  <si>
    <t>SKA11PR64GBGRAYZ</t>
  </si>
  <si>
    <t>125038</t>
  </si>
  <si>
    <t>SKA11PR64GBSILVZ</t>
  </si>
  <si>
    <t>125039</t>
  </si>
  <si>
    <t>SKA11PR64GBGOLDZ</t>
  </si>
  <si>
    <t>125040</t>
  </si>
  <si>
    <t>SKA11PR64GBGREENZ</t>
  </si>
  <si>
    <t>Apple iPhone 11 Pro Max 256GB</t>
  </si>
  <si>
    <t>125055</t>
  </si>
  <si>
    <t>SKA11PRM256GBGRAYZ</t>
  </si>
  <si>
    <t>125057</t>
  </si>
  <si>
    <t>SKA11PRM256GBSILVZ</t>
  </si>
  <si>
    <t>125058</t>
  </si>
  <si>
    <t>SKA11PRM256GBGOLDZ</t>
  </si>
  <si>
    <t>125059</t>
  </si>
  <si>
    <t>SKA11PRM256GBGREEZ</t>
  </si>
  <si>
    <t>Apple iPhone 11 Pro Max 64GB</t>
  </si>
  <si>
    <t>125050</t>
  </si>
  <si>
    <t>SKA11PRM64GBGRAYZ</t>
  </si>
  <si>
    <t>125051</t>
  </si>
  <si>
    <t>SKA11PRM64GBSILVZ</t>
  </si>
  <si>
    <t>125052</t>
  </si>
  <si>
    <t>SKA11PRM64GBGOLDZ</t>
  </si>
  <si>
    <t>125053</t>
  </si>
  <si>
    <t>SKA11PRM64GBGREENZ</t>
  </si>
  <si>
    <t>Apple iPhone 7 32GB</t>
  </si>
  <si>
    <t>116594</t>
  </si>
  <si>
    <t>SKAIPH732GBBLACKZ</t>
  </si>
  <si>
    <t>116595</t>
  </si>
  <si>
    <t>SKAIPH732GBSILVERZ</t>
  </si>
  <si>
    <t>Apple iPhone 7 Plus 32GB</t>
  </si>
  <si>
    <t>116617</t>
  </si>
  <si>
    <t>SKAIPH7P32GBBLAZ</t>
  </si>
  <si>
    <t>EOL</t>
  </si>
  <si>
    <t>silver</t>
  </si>
  <si>
    <t>116618</t>
  </si>
  <si>
    <t>SKAIPH7P32GBSILVZ</t>
  </si>
  <si>
    <t>Apple iPhone 8 64GB</t>
  </si>
  <si>
    <t>Space gray</t>
  </si>
  <si>
    <t>119709</t>
  </si>
  <si>
    <t>SKAIPH864GBGRAYZ</t>
  </si>
  <si>
    <t>119710</t>
  </si>
  <si>
    <t>SKAIPH864GBSILVERZ</t>
  </si>
  <si>
    <t>Apple iPhone 8 Plus 128GB</t>
  </si>
  <si>
    <t>125138</t>
  </si>
  <si>
    <t>SKAIPH8P128GBGRAYZ</t>
  </si>
  <si>
    <t>Apple iPhone 8 Plus 64GB</t>
  </si>
  <si>
    <t>119715</t>
  </si>
  <si>
    <t>SKAIPH8P64GBGRAYZ</t>
  </si>
  <si>
    <t>Apple iPhone XR 64GB</t>
  </si>
  <si>
    <t>121643</t>
  </si>
  <si>
    <t>SKAXR64GBWHITEZ</t>
  </si>
  <si>
    <t>121637</t>
  </si>
  <si>
    <t>SKAXR64GBBLACKZ</t>
  </si>
  <si>
    <t>Apple iPhone XS 512GB</t>
  </si>
  <si>
    <t>121651</t>
  </si>
  <si>
    <t>SKAXS512GBSILVEZ</t>
  </si>
  <si>
    <t>Apple iPhone XS 64GB</t>
  </si>
  <si>
    <t>121655</t>
  </si>
  <si>
    <t>SKAXS64GBSILVEZ</t>
  </si>
  <si>
    <t>121653</t>
  </si>
  <si>
    <t>SKAXS64GBGOLDZ</t>
  </si>
  <si>
    <t>121657</t>
  </si>
  <si>
    <t>SKAXS64GBGRAYZ</t>
  </si>
  <si>
    <t>Apple iPhone XS Max 256GB</t>
  </si>
  <si>
    <t>121660</t>
  </si>
  <si>
    <t>SKAXSMX256GBSILVEZ</t>
  </si>
  <si>
    <t>121661</t>
  </si>
  <si>
    <t>SKAXSMX256GBGRAYZ</t>
  </si>
  <si>
    <t>Apple iPhone XS Max 512GB</t>
  </si>
  <si>
    <t>121662</t>
  </si>
  <si>
    <t>SKAXSMX512GBGOLDZ</t>
  </si>
  <si>
    <t>121663</t>
  </si>
  <si>
    <t>SKAXSMX512GBSILVEZ</t>
  </si>
  <si>
    <t>121664</t>
  </si>
  <si>
    <t>SKAXSMX512GBGRAYZ</t>
  </si>
  <si>
    <t>Apple iPhone XS Max 64GB</t>
  </si>
  <si>
    <t>121667</t>
  </si>
  <si>
    <t>SKAXSMX64GBSILVEZ</t>
  </si>
  <si>
    <t>121669</t>
  </si>
  <si>
    <t>SKAXSMX64GBGRAYZ</t>
  </si>
  <si>
    <t>O2 CZ</t>
  </si>
  <si>
    <t>Apple Watch S3 38mm Black Sport Band</t>
  </si>
  <si>
    <t>122145</t>
  </si>
  <si>
    <t>SK.AW3.38WSBSILVER</t>
  </si>
  <si>
    <t>Apple Watch S3 38mm White Sport Band</t>
  </si>
  <si>
    <t>122146</t>
  </si>
  <si>
    <t>SK.AW3.38WSBGRAY</t>
  </si>
  <si>
    <t>Apple Watch S3 42mm Black Sport Band</t>
  </si>
  <si>
    <t>122147</t>
  </si>
  <si>
    <t>SK.AW3.42WSBSILVER</t>
  </si>
  <si>
    <t>Apple Watch S3 42mm White Sport Band</t>
  </si>
  <si>
    <t>122148</t>
  </si>
  <si>
    <t>SK.AW3.42WSBGRAY</t>
  </si>
  <si>
    <t>Apple Watch Series 5 GPS, 40mm</t>
  </si>
  <si>
    <t>Gold/Pink</t>
  </si>
  <si>
    <t>125208</t>
  </si>
  <si>
    <t>SK.AWS540GOLDZ</t>
  </si>
  <si>
    <t>Silver/White</t>
  </si>
  <si>
    <t>125207</t>
  </si>
  <si>
    <t>SK.AWS540SILVERZ</t>
  </si>
  <si>
    <t>Space Grey/Black</t>
  </si>
  <si>
    <t>125209</t>
  </si>
  <si>
    <t>SK.AWS540GRAYZ</t>
  </si>
  <si>
    <t>Apple Watch Series 5 GPS, 44mm</t>
  </si>
  <si>
    <t>125211</t>
  </si>
  <si>
    <t>SK.AWS544GOLDZ</t>
  </si>
  <si>
    <t>125210</t>
  </si>
  <si>
    <t>SK.AWS544SILVERZ</t>
  </si>
  <si>
    <t>125212</t>
  </si>
  <si>
    <t>SK.AWS544GRAYZ</t>
  </si>
  <si>
    <t>SETOS</t>
  </si>
  <si>
    <t>Blackberry Key2 DS 4/64GB</t>
  </si>
  <si>
    <t>Blue/Red</t>
  </si>
  <si>
    <t>122847</t>
  </si>
  <si>
    <t>SKBBK2QDS64BLUEREZ</t>
  </si>
  <si>
    <t>Blue/Champane</t>
  </si>
  <si>
    <t>122846</t>
  </si>
  <si>
    <t>SKBBK2QDS64BLUECHZ</t>
  </si>
  <si>
    <t>Blackberry Key2 DS 6/128GB</t>
  </si>
  <si>
    <t>122844</t>
  </si>
  <si>
    <t>SKBBK2QDS128BLACKZ</t>
  </si>
  <si>
    <t>Blackberry Key2 DS 6/128GB LE</t>
  </si>
  <si>
    <t>Red</t>
  </si>
  <si>
    <t>122845</t>
  </si>
  <si>
    <t>SKBBK2QDS128REDZ</t>
  </si>
  <si>
    <t>BTH slúch.Apple AirPods2 ChargCase SK</t>
  </si>
  <si>
    <t>122792</t>
  </si>
  <si>
    <t>SK.XAIRPODSCH</t>
  </si>
  <si>
    <t>ZP+Partneri 1</t>
  </si>
  <si>
    <t>BTH slúch.Apple AirPods2 WirelChCase Sk</t>
  </si>
  <si>
    <t>122791</t>
  </si>
  <si>
    <t>SK.XAIRPODSW</t>
  </si>
  <si>
    <t>TCCM</t>
  </si>
  <si>
    <t>Caterpillar B26</t>
  </si>
  <si>
    <t>124999</t>
  </si>
  <si>
    <t>SKCATB26BLACKZ</t>
  </si>
  <si>
    <t>Caterpillar B35</t>
  </si>
  <si>
    <t>124975</t>
  </si>
  <si>
    <t>SKCATB35BLACKZ</t>
  </si>
  <si>
    <t>Caterpillar S31</t>
  </si>
  <si>
    <t>119790</t>
  </si>
  <si>
    <t>SKCATS31BLACKZ</t>
  </si>
  <si>
    <t>Caterpillar S41</t>
  </si>
  <si>
    <t>119500</t>
  </si>
  <si>
    <t>SKCATS41BLACKZ</t>
  </si>
  <si>
    <t>Caterpillar S52</t>
  </si>
  <si>
    <t>127907</t>
  </si>
  <si>
    <t>SKCATS52BLACKZ</t>
  </si>
  <si>
    <t>Caterpillar S61</t>
  </si>
  <si>
    <t>121113</t>
  </si>
  <si>
    <t>SKCATS61BLACKZ</t>
  </si>
  <si>
    <t>Caterpillar T20</t>
  </si>
  <si>
    <t>119994</t>
  </si>
  <si>
    <t>SKCATT120BLACKZ</t>
  </si>
  <si>
    <t>dopredaj</t>
  </si>
  <si>
    <t>Čítačka čiarového kódu OCBS-L012 EET SK</t>
  </si>
  <si>
    <t>122310</t>
  </si>
  <si>
    <t>SK.BARSCANOCBSL012</t>
  </si>
  <si>
    <t>ekasa</t>
  </si>
  <si>
    <t>Displej zákl. prídav.MO/VO eKasa 1/17 SK</t>
  </si>
  <si>
    <t>122227</t>
  </si>
  <si>
    <t>SK.DISPLEJ.EET</t>
  </si>
  <si>
    <t>IRD</t>
  </si>
  <si>
    <t>DJI Ryze Tello</t>
  </si>
  <si>
    <t>White/Silver</t>
  </si>
  <si>
    <t>121832</t>
  </si>
  <si>
    <t>SK.DRONTELLORC</t>
  </si>
  <si>
    <t>Doogee S40</t>
  </si>
  <si>
    <t>124385</t>
  </si>
  <si>
    <t>SKDGS40BLACKZ</t>
  </si>
  <si>
    <t>W15</t>
  </si>
  <si>
    <t>Doogee S55</t>
  </si>
  <si>
    <t>124577</t>
  </si>
  <si>
    <t>SKDS55BLACKZ</t>
  </si>
  <si>
    <t>Orange</t>
  </si>
  <si>
    <t>124578</t>
  </si>
  <si>
    <t>SKDS55ORANGEZ</t>
  </si>
  <si>
    <t>Doro 1360</t>
  </si>
  <si>
    <t>120590</t>
  </si>
  <si>
    <t>SKDR1360DSBLACKZ</t>
  </si>
  <si>
    <t>121373</t>
  </si>
  <si>
    <t>SKDR1360DSWHITEZ</t>
  </si>
  <si>
    <t>Dopredaj farba</t>
  </si>
  <si>
    <t>AGEM</t>
  </si>
  <si>
    <t>Energizer Energy E241s</t>
  </si>
  <si>
    <t>128109</t>
  </si>
  <si>
    <t>SKEE241SBLACKZ</t>
  </si>
  <si>
    <t>FitGo FW 10 Active</t>
  </si>
  <si>
    <t>122203</t>
  </si>
  <si>
    <t>SK.5908235974637</t>
  </si>
  <si>
    <t>ZP+Partneri na 1-5</t>
  </si>
  <si>
    <t>Garmin Fenix 6X Sapphire</t>
  </si>
  <si>
    <t>Gray/Black</t>
  </si>
  <si>
    <t>127798</t>
  </si>
  <si>
    <t>SK.GARMINFENIX6X</t>
  </si>
  <si>
    <t>ZP+Partneri 1-2</t>
  </si>
  <si>
    <t>Garmin Vivomove HR  Sport L</t>
  </si>
  <si>
    <t>120436</t>
  </si>
  <si>
    <t>SK.GVMHRSLBLACK</t>
  </si>
  <si>
    <t>Garmin Vivomove HR Sport S/M</t>
  </si>
  <si>
    <t>Rose Gold</t>
  </si>
  <si>
    <t>120437</t>
  </si>
  <si>
    <t>SK.GVMHRSSMRGW</t>
  </si>
  <si>
    <t>Greenpacket</t>
  </si>
  <si>
    <t>GP OH735P+PoE ODU Singleb SK bez Routru</t>
  </si>
  <si>
    <t>122573</t>
  </si>
  <si>
    <t>SKGPOH735PSBV1</t>
  </si>
  <si>
    <t>GP OH735Q+PoE ODU Multib SK bez Routru</t>
  </si>
  <si>
    <t>122571</t>
  </si>
  <si>
    <t>SKGPOH735QMBV1</t>
  </si>
  <si>
    <t>Hodinky HUAWEI GT2 42mm</t>
  </si>
  <si>
    <t>Brown</t>
  </si>
  <si>
    <t>125202</t>
  </si>
  <si>
    <t>SK.HUAGT242BROWNZ</t>
  </si>
  <si>
    <t>ZP+Partneri 1-3</t>
  </si>
  <si>
    <t>Hodinky HUAWEI GT2 46mm</t>
  </si>
  <si>
    <t>125201</t>
  </si>
  <si>
    <t>SK.HUAGT246BLACKZ</t>
  </si>
  <si>
    <t>125200</t>
  </si>
  <si>
    <t>SK.HUAGT246BROWNZ</t>
  </si>
  <si>
    <t>Honor 20</t>
  </si>
  <si>
    <t>122682</t>
  </si>
  <si>
    <t>SKH20128GBDSBLACKZ</t>
  </si>
  <si>
    <t>Blue</t>
  </si>
  <si>
    <t>122683</t>
  </si>
  <si>
    <t>SKH20128GBDSBLUEZ</t>
  </si>
  <si>
    <t>Honor 20 lite</t>
  </si>
  <si>
    <t>122651</t>
  </si>
  <si>
    <t>SKH20L128GBDSBLACK</t>
  </si>
  <si>
    <t>Blue/purple</t>
  </si>
  <si>
    <t>122653</t>
  </si>
  <si>
    <t>SKH20L128GBDSBVIOZ</t>
  </si>
  <si>
    <t>Honor 20 PRO</t>
  </si>
  <si>
    <t>124597</t>
  </si>
  <si>
    <t>SKH20PRO256GBBLACZ</t>
  </si>
  <si>
    <t>124596</t>
  </si>
  <si>
    <t>SKH20PRO256GBBLUEZ</t>
  </si>
  <si>
    <t>Honor 8A</t>
  </si>
  <si>
    <t>122474</t>
  </si>
  <si>
    <t>SKHON8A32GBBLUEZ</t>
  </si>
  <si>
    <t>122473</t>
  </si>
  <si>
    <t>SKHON8A32GBBLACKZ</t>
  </si>
  <si>
    <t>Honor 8S</t>
  </si>
  <si>
    <t>124371</t>
  </si>
  <si>
    <t>SKHON8S32GBBLACKZ</t>
  </si>
  <si>
    <t>124374</t>
  </si>
  <si>
    <t>SKHON8S32GBBLUEZ</t>
  </si>
  <si>
    <t>Honor 9X</t>
  </si>
  <si>
    <t>124603</t>
  </si>
  <si>
    <t>SKH9X64GBBLACKZ</t>
  </si>
  <si>
    <t>124604</t>
  </si>
  <si>
    <t>SKH9X64GBBLUEZ</t>
  </si>
  <si>
    <t>Honor Band 5</t>
  </si>
  <si>
    <t>124607</t>
  </si>
  <si>
    <t>SK.FNHONB5BLACK</t>
  </si>
  <si>
    <t>ZP+Partneri 1-5</t>
  </si>
  <si>
    <t>124608</t>
  </si>
  <si>
    <t>SK.FNHONB5BLUE</t>
  </si>
  <si>
    <t>Pink</t>
  </si>
  <si>
    <t>124609</t>
  </si>
  <si>
    <t>SK.FNHONB5PINK</t>
  </si>
  <si>
    <t>Honor Watch Magic 2  Minos</t>
  </si>
  <si>
    <t>128048</t>
  </si>
  <si>
    <t>SK.HONMW2MB19S</t>
  </si>
  <si>
    <t>Honor Watch Magic 2 Hebe</t>
  </si>
  <si>
    <t>128047</t>
  </si>
  <si>
    <t>SK.HONMW2HB19S</t>
  </si>
  <si>
    <t>Huawei Band 4</t>
  </si>
  <si>
    <t>125233</t>
  </si>
  <si>
    <t>SK.6901443328017</t>
  </si>
  <si>
    <t>Jantár</t>
  </si>
  <si>
    <t>125234</t>
  </si>
  <si>
    <t>SK.6901443328024</t>
  </si>
  <si>
    <t>125235</t>
  </si>
  <si>
    <t>SK.6901443328031</t>
  </si>
  <si>
    <t>Huawei FreeBuds 3</t>
  </si>
  <si>
    <t>127796</t>
  </si>
  <si>
    <t>SK.FREEBUDS3WHITE</t>
  </si>
  <si>
    <t>127797</t>
  </si>
  <si>
    <t>SK.FREEBUDS3BLACK</t>
  </si>
  <si>
    <t>Huawei FreeLace</t>
  </si>
  <si>
    <t xml:space="preserve">Black </t>
  </si>
  <si>
    <t>122672</t>
  </si>
  <si>
    <t>SK.FREELACEBLACK</t>
  </si>
  <si>
    <t>124518</t>
  </si>
  <si>
    <t>SK.FREELACEGREEN</t>
  </si>
  <si>
    <t>ZP+Partneri 1-6</t>
  </si>
  <si>
    <t>122673</t>
  </si>
  <si>
    <t>SK.FREELACEORANGE</t>
  </si>
  <si>
    <t>Huawei MediaPad M5 lite 10.0</t>
  </si>
  <si>
    <t>Gray</t>
  </si>
  <si>
    <t>122185</t>
  </si>
  <si>
    <t>SKHMPM5L10GRAYZ</t>
  </si>
  <si>
    <t>Huawei MediaPad T5 10.0</t>
  </si>
  <si>
    <t>121834</t>
  </si>
  <si>
    <t>SKHMPT510BLACKZ</t>
  </si>
  <si>
    <t>Huawei Nova 5T</t>
  </si>
  <si>
    <t>127789</t>
  </si>
  <si>
    <t>SKHN5TBLACKZ</t>
  </si>
  <si>
    <t>127790</t>
  </si>
  <si>
    <t>SKHN5TBLUEZ</t>
  </si>
  <si>
    <t>127791</t>
  </si>
  <si>
    <t>SKHN5TPURPLEZ</t>
  </si>
  <si>
    <t>Huawei P Smart 2019</t>
  </si>
  <si>
    <t>122177</t>
  </si>
  <si>
    <t>SKHUPS2019BLACKZ</t>
  </si>
  <si>
    <t>122178</t>
  </si>
  <si>
    <t>SKHUPS2019PURPLEZ</t>
  </si>
  <si>
    <t>Huawei P Smart Pro</t>
  </si>
  <si>
    <t>128057</t>
  </si>
  <si>
    <t>SKHUPSPBLACKZ</t>
  </si>
  <si>
    <t>128059</t>
  </si>
  <si>
    <t>SKHUPSPBLUEZ</t>
  </si>
  <si>
    <t>Huawei P Smart Z</t>
  </si>
  <si>
    <t>124395</t>
  </si>
  <si>
    <t>SKHUPSZBLACKZ</t>
  </si>
  <si>
    <t>124396</t>
  </si>
  <si>
    <t>SKHUPSZBLUEZ</t>
  </si>
  <si>
    <t>124397</t>
  </si>
  <si>
    <t>SKHUPSZGREENZ</t>
  </si>
  <si>
    <t>Huawei P30 128</t>
  </si>
  <si>
    <t>122523</t>
  </si>
  <si>
    <t>SKHUP30128GBBLUEZ</t>
  </si>
  <si>
    <t>Mystic Blue</t>
  </si>
  <si>
    <t>127799</t>
  </si>
  <si>
    <t>SKHUP30P128GBMYSTZ</t>
  </si>
  <si>
    <t>122525</t>
  </si>
  <si>
    <t>SKHUP30128GBPURPZ</t>
  </si>
  <si>
    <t>122542</t>
  </si>
  <si>
    <t>SKHUP30128GBBLACZ</t>
  </si>
  <si>
    <t>Huawei P30 lite</t>
  </si>
  <si>
    <t>122558</t>
  </si>
  <si>
    <t>SKHUP30LBLACKZ</t>
  </si>
  <si>
    <t>122559</t>
  </si>
  <si>
    <t>SKHUP30LBLUEZ</t>
  </si>
  <si>
    <t>122560</t>
  </si>
  <si>
    <t>SKHUP30LWHITEZ</t>
  </si>
  <si>
    <t>Huawei P30 Pro 128</t>
  </si>
  <si>
    <t>122545</t>
  </si>
  <si>
    <t>SKHUP30P128GBBLUEZ</t>
  </si>
  <si>
    <t>122546</t>
  </si>
  <si>
    <t>SKHUP30P128GBPURPZ</t>
  </si>
  <si>
    <t>Mystick Blue</t>
  </si>
  <si>
    <t>122547</t>
  </si>
  <si>
    <t>SKHUP30P128GBBLACZ</t>
  </si>
  <si>
    <t>Huawei P30 Pro 256</t>
  </si>
  <si>
    <t>122548</t>
  </si>
  <si>
    <t>SKHUP30P256GBBLUEZ</t>
  </si>
  <si>
    <t>122549</t>
  </si>
  <si>
    <t>SKHUP30P256GBPURPZ</t>
  </si>
  <si>
    <t>122552</t>
  </si>
  <si>
    <t>SKHUP30P256GBBLACZ</t>
  </si>
  <si>
    <t>Huawei P40</t>
  </si>
  <si>
    <t>128391</t>
  </si>
  <si>
    <t>SKHP40DSGRAYZ</t>
  </si>
  <si>
    <t>W14</t>
  </si>
  <si>
    <t>128392</t>
  </si>
  <si>
    <t>SKHP40DSBLACKZ</t>
  </si>
  <si>
    <t>128393</t>
  </si>
  <si>
    <t>SKHP40DSWHITEZ</t>
  </si>
  <si>
    <t>Huawei P40 lite</t>
  </si>
  <si>
    <t>128401</t>
  </si>
  <si>
    <t>SKHP40LDSBLACKZ</t>
  </si>
  <si>
    <t>128402</t>
  </si>
  <si>
    <t>SKHP40LDSPINKZ</t>
  </si>
  <si>
    <t>128403</t>
  </si>
  <si>
    <t>SKHP40LDSGREENZ</t>
  </si>
  <si>
    <t>Huawei P40 Pro</t>
  </si>
  <si>
    <t>128396</t>
  </si>
  <si>
    <t>SKHP40PRDSWHITEZ</t>
  </si>
  <si>
    <t>128397</t>
  </si>
  <si>
    <t>SKHP40PRDSBLACKZ</t>
  </si>
  <si>
    <t>128398</t>
  </si>
  <si>
    <t>SKHP40PRDSGRAYZ</t>
  </si>
  <si>
    <t>Huawei Y5 2019</t>
  </si>
  <si>
    <t>122622</t>
  </si>
  <si>
    <t>SKHUAY52019BLACKZ</t>
  </si>
  <si>
    <t>122623</t>
  </si>
  <si>
    <t>SKHUAY52019BROWNZ</t>
  </si>
  <si>
    <t>Huawei Y6S</t>
  </si>
  <si>
    <t>128060</t>
  </si>
  <si>
    <t>SKHY6SBLACKZ</t>
  </si>
  <si>
    <t>128062</t>
  </si>
  <si>
    <t>SKHY6SBLUEZ</t>
  </si>
  <si>
    <t>JBL BT Mini reproduktor GO2 3W</t>
  </si>
  <si>
    <t>124985</t>
  </si>
  <si>
    <t>SK.6925281932007</t>
  </si>
  <si>
    <t>124986</t>
  </si>
  <si>
    <t>SK.6925281931840</t>
  </si>
  <si>
    <t>124987</t>
  </si>
  <si>
    <t>SK.6925281931895</t>
  </si>
  <si>
    <t>124988</t>
  </si>
  <si>
    <t>SK.6925281931857</t>
  </si>
  <si>
    <t>JBL BT Repro Boombox</t>
  </si>
  <si>
    <t>124980</t>
  </si>
  <si>
    <t>SK.6925281927430</t>
  </si>
  <si>
    <t>JBL BT Repro FLIP 5</t>
  </si>
  <si>
    <t>124981</t>
  </si>
  <si>
    <t>SK.6925281954566</t>
  </si>
  <si>
    <t>124982</t>
  </si>
  <si>
    <t>SK.6925281954573</t>
  </si>
  <si>
    <t>124983</t>
  </si>
  <si>
    <t>SK.6925281954580</t>
  </si>
  <si>
    <t>124984</t>
  </si>
  <si>
    <t>SK.6925281954597</t>
  </si>
  <si>
    <t>JBL Live 500BT</t>
  </si>
  <si>
    <t>124989</t>
  </si>
  <si>
    <t>SK.6925281940347</t>
  </si>
  <si>
    <t>Kamera Xiaomi Mi Home Cam.360 1080p</t>
  </si>
  <si>
    <t>122158</t>
  </si>
  <si>
    <t>SK.CAMXIAMI360</t>
  </si>
  <si>
    <t>LEGO Strašidelná stredná škola v Newbury</t>
  </si>
  <si>
    <t>124979</t>
  </si>
  <si>
    <t>SK.5702016367218</t>
  </si>
  <si>
    <t>LEGO Technic RC Extrémny teréniak 4x4</t>
  </si>
  <si>
    <t>124978</t>
  </si>
  <si>
    <t>SK.5702016369908</t>
  </si>
  <si>
    <t>Lenovo A6 Note</t>
  </si>
  <si>
    <t>125369</t>
  </si>
  <si>
    <t>SKLA6NBLACKZ</t>
  </si>
  <si>
    <t>127744</t>
  </si>
  <si>
    <t>SKLA6NBLUEZ</t>
  </si>
  <si>
    <t xml:space="preserve">LENOVO L340 15,6" </t>
  </si>
  <si>
    <t>Black - dark orchyd</t>
  </si>
  <si>
    <t>124554</t>
  </si>
  <si>
    <t>SKLL340FHD15BLACKZ</t>
  </si>
  <si>
    <t>LENOVO L340 Gaming 15,6</t>
  </si>
  <si>
    <t>124555</t>
  </si>
  <si>
    <t>SKLL340GFHD15LACKZ</t>
  </si>
  <si>
    <t xml:space="preserve">LENOVO S145-14AST </t>
  </si>
  <si>
    <t>Grey</t>
  </si>
  <si>
    <t>124550</t>
  </si>
  <si>
    <t>SKLS145FHD14GRAYZ</t>
  </si>
  <si>
    <t>LENOVO S145-15AST</t>
  </si>
  <si>
    <t>124551</t>
  </si>
  <si>
    <t>SKLS145HD15PCKZ</t>
  </si>
  <si>
    <t>124552</t>
  </si>
  <si>
    <t>SKLS145HD15QCKZ</t>
  </si>
  <si>
    <t>Lenovo Tab M 10 HD</t>
  </si>
  <si>
    <t>127788</t>
  </si>
  <si>
    <t>SKLENM10WHITEZ</t>
  </si>
  <si>
    <t>Lenovo TAB P10 LTE</t>
  </si>
  <si>
    <t>127990</t>
  </si>
  <si>
    <t>SKLENP10WHITEZ</t>
  </si>
  <si>
    <t>LENOVO Y540 15,6</t>
  </si>
  <si>
    <t>124553</t>
  </si>
  <si>
    <t>SKLY540FHD15BLACKZ</t>
  </si>
  <si>
    <t>Lenovo Yoga Smart TAB LTE</t>
  </si>
  <si>
    <t>127977</t>
  </si>
  <si>
    <t>SKLENYSMGRAYZ</t>
  </si>
  <si>
    <t>Westech</t>
  </si>
  <si>
    <t>MacBook Air 13" i5 8GB 128GB Silver</t>
  </si>
  <si>
    <t>124990</t>
  </si>
  <si>
    <t>SKMBA13I5SILVERZ</t>
  </si>
  <si>
    <t>MacBook Pro 13" TB</t>
  </si>
  <si>
    <t>128018</t>
  </si>
  <si>
    <t>SKMBPTB13I5SILVERZ</t>
  </si>
  <si>
    <t>128019</t>
  </si>
  <si>
    <t>SKMBPTB13I5GRAYZ</t>
  </si>
  <si>
    <t>Mobiola MB3200i</t>
  </si>
  <si>
    <t>127954</t>
  </si>
  <si>
    <t>SKMOBMB3200IGRAYZ</t>
  </si>
  <si>
    <t>127955</t>
  </si>
  <si>
    <t>SKMOBMB3200IREDZ</t>
  </si>
  <si>
    <t>Mobiola MB610</t>
  </si>
  <si>
    <t>121364</t>
  </si>
  <si>
    <t>SKMOBMB610GRAYZ</t>
  </si>
  <si>
    <t>121365</t>
  </si>
  <si>
    <t>SKMOBMB610REDZ</t>
  </si>
  <si>
    <t>Mobiola MB700</t>
  </si>
  <si>
    <t>122629</t>
  </si>
  <si>
    <t>SKMB700BLACKZ</t>
  </si>
  <si>
    <t>122630</t>
  </si>
  <si>
    <t>SKMB700REDZ</t>
  </si>
  <si>
    <t>Modem Huawei B311</t>
  </si>
  <si>
    <t>124400</t>
  </si>
  <si>
    <t>SKHB311WHITEZ</t>
  </si>
  <si>
    <t>Modem Huawei E3372</t>
  </si>
  <si>
    <t>124404</t>
  </si>
  <si>
    <t>SKHE3372WHITEZ</t>
  </si>
  <si>
    <t>Modem Huawei E3372H</t>
  </si>
  <si>
    <t>117146</t>
  </si>
  <si>
    <t>SKHUAWE3372HBLACKZ</t>
  </si>
  <si>
    <t>Modem Huawei E5573S</t>
  </si>
  <si>
    <t>121376</t>
  </si>
  <si>
    <t>SKHUE5573SWHITEZ</t>
  </si>
  <si>
    <t>Modem Huawei E5576</t>
  </si>
  <si>
    <t>124405</t>
  </si>
  <si>
    <t>SKHE5576BLACKZ</t>
  </si>
  <si>
    <t>Modem ZTE GW631 Indoor SK</t>
  </si>
  <si>
    <t>121787</t>
  </si>
  <si>
    <t>SKZTEWF631INDZ</t>
  </si>
  <si>
    <t>Motorola Escape</t>
  </si>
  <si>
    <t>128107</t>
  </si>
  <si>
    <t>SK.MESC200BLACK</t>
  </si>
  <si>
    <t xml:space="preserve">White </t>
  </si>
  <si>
    <t>128054</t>
  </si>
  <si>
    <t>SK.MESC200WHITE</t>
  </si>
  <si>
    <t>Motorola Moto E5</t>
  </si>
  <si>
    <t>121073</t>
  </si>
  <si>
    <t>SKMME5DSGRAYZ</t>
  </si>
  <si>
    <t>121074</t>
  </si>
  <si>
    <t>SKMME5DSGOLDZ</t>
  </si>
  <si>
    <t>Motorola Moto E5 NFC</t>
  </si>
  <si>
    <t>124556</t>
  </si>
  <si>
    <t>SKMME5NFCGRAYZ</t>
  </si>
  <si>
    <t>Motorola Moto E6 play</t>
  </si>
  <si>
    <t>128066</t>
  </si>
  <si>
    <t>SKMME6PYBLACKZ</t>
  </si>
  <si>
    <t>128068</t>
  </si>
  <si>
    <t>SKMME6PYBLUEZ</t>
  </si>
  <si>
    <t>Motorola Moto E6 plus</t>
  </si>
  <si>
    <t>124565</t>
  </si>
  <si>
    <t>SKMME6PGRAYZ</t>
  </si>
  <si>
    <t>124566</t>
  </si>
  <si>
    <t>SKMME6PREDZ</t>
  </si>
  <si>
    <t>Motorola Moto G8 Power</t>
  </si>
  <si>
    <t>128111</t>
  </si>
  <si>
    <t>SKMG8PWBLACKZ</t>
  </si>
  <si>
    <t>128112</t>
  </si>
  <si>
    <t>SKMG8PWBLUEZ</t>
  </si>
  <si>
    <t>Motorola One Action</t>
  </si>
  <si>
    <t>124563</t>
  </si>
  <si>
    <t>SKMOAWHITEZ</t>
  </si>
  <si>
    <t>124615</t>
  </si>
  <si>
    <t>SKMOABLUEZ</t>
  </si>
  <si>
    <t>Motorola One Macro</t>
  </si>
  <si>
    <t>125285</t>
  </si>
  <si>
    <t>SKMOMBLUEZ</t>
  </si>
  <si>
    <t>125290</t>
  </si>
  <si>
    <t>SKMOMPURPLEZ</t>
  </si>
  <si>
    <t>Motorola One Vision</t>
  </si>
  <si>
    <t>Bronz</t>
  </si>
  <si>
    <t>122813</t>
  </si>
  <si>
    <t>SKMOVBRONZ</t>
  </si>
  <si>
    <t>122814</t>
  </si>
  <si>
    <t>SKMOVBLUEZ</t>
  </si>
  <si>
    <t>Motorola One Zoom</t>
  </si>
  <si>
    <t>124560</t>
  </si>
  <si>
    <t>SKMOZGRAYZ</t>
  </si>
  <si>
    <t>Motorola Razr</t>
  </si>
  <si>
    <t>128034</t>
  </si>
  <si>
    <t>SKMRAZR128BLACKZ</t>
  </si>
  <si>
    <t>mimokatalóg 1</t>
  </si>
  <si>
    <t>MyKronoz ZeBuds Lite</t>
  </si>
  <si>
    <t>127958</t>
  </si>
  <si>
    <t>SK.MYKRONOZLBLACK</t>
  </si>
  <si>
    <t>127959</t>
  </si>
  <si>
    <t>SK.MYKRONOZLRED</t>
  </si>
  <si>
    <t>Winner</t>
  </si>
  <si>
    <t>Navitel R200 DVR Night Vision</t>
  </si>
  <si>
    <t>125284</t>
  </si>
  <si>
    <t>SK.8594181741491</t>
  </si>
  <si>
    <t>Nokia 105 DS 2019</t>
  </si>
  <si>
    <t>127913</t>
  </si>
  <si>
    <t>SKN105DS2019BLACKZ</t>
  </si>
  <si>
    <t>Nokia 2.3</t>
  </si>
  <si>
    <t>Dark gray</t>
  </si>
  <si>
    <t>128069</t>
  </si>
  <si>
    <t>SKN23DS32GRAYZ</t>
  </si>
  <si>
    <t>Nokia 210 Dual</t>
  </si>
  <si>
    <t>122477</t>
  </si>
  <si>
    <t>SKN210DSBLACKZ</t>
  </si>
  <si>
    <t>Nokia 220 NEW</t>
  </si>
  <si>
    <t>127945</t>
  </si>
  <si>
    <t>SKN220DS4GBLACKZ</t>
  </si>
  <si>
    <t>Nokia 230 Dual</t>
  </si>
  <si>
    <t>115667</t>
  </si>
  <si>
    <t>SKN230DSSILVERZ</t>
  </si>
  <si>
    <t>Dark silver</t>
  </si>
  <si>
    <t>115668</t>
  </si>
  <si>
    <t>SKN230DSDARKSILVZ</t>
  </si>
  <si>
    <t>Nokia 2720 NEW</t>
  </si>
  <si>
    <t>127944</t>
  </si>
  <si>
    <t>SKN2720DS4GBLACKZ</t>
  </si>
  <si>
    <t>Nokia 3310 DS</t>
  </si>
  <si>
    <t>119054</t>
  </si>
  <si>
    <t>SKN3310DSBLUEZ</t>
  </si>
  <si>
    <t>119055</t>
  </si>
  <si>
    <t>SKN3310DSGREYZ</t>
  </si>
  <si>
    <t>119056</t>
  </si>
  <si>
    <t>SKN3310DSREDZ</t>
  </si>
  <si>
    <t>Nokia 4.2</t>
  </si>
  <si>
    <t>122834</t>
  </si>
  <si>
    <t>SKN42DS32GBBLACKZ</t>
  </si>
  <si>
    <t>Nokia 6.2</t>
  </si>
  <si>
    <t>127910</t>
  </si>
  <si>
    <t>SKN62BLACKZ</t>
  </si>
  <si>
    <t>Nokia 800 NEW</t>
  </si>
  <si>
    <t>127943</t>
  </si>
  <si>
    <t>SKN800DS4GBLACKZ</t>
  </si>
  <si>
    <t>O2 Smart Box SK</t>
  </si>
  <si>
    <t>121615</t>
  </si>
  <si>
    <t>SKO2SBOXZ</t>
  </si>
  <si>
    <t>Ovládač dialk.Tech4Home pro NG STB SK</t>
  </si>
  <si>
    <t>122181</t>
  </si>
  <si>
    <t>SK.FIPTVRCUTECH4</t>
  </si>
  <si>
    <t>TV/eshop only</t>
  </si>
  <si>
    <t>BER-KR</t>
  </si>
  <si>
    <t>Playstation 4 500GB E NEW</t>
  </si>
  <si>
    <t>121675</t>
  </si>
  <si>
    <t>SK.PS4500GBEGNBLK</t>
  </si>
  <si>
    <t>ZP+ Partneri 1,3</t>
  </si>
  <si>
    <t>PlayStation 4 Pro 1 TB</t>
  </si>
  <si>
    <t>118097</t>
  </si>
  <si>
    <t>SK.PS4PRI1TBBLACK</t>
  </si>
  <si>
    <t>Realme 5 Pro</t>
  </si>
  <si>
    <t>128071</t>
  </si>
  <si>
    <t>SKRM5PR128BLUEZ</t>
  </si>
  <si>
    <t>128072</t>
  </si>
  <si>
    <t>SKRM5PR128GREENZ</t>
  </si>
  <si>
    <t>Realme X2</t>
  </si>
  <si>
    <t>128075</t>
  </si>
  <si>
    <t>SKRMX2128WHITEZ</t>
  </si>
  <si>
    <t xml:space="preserve">eshop only </t>
  </si>
  <si>
    <t>128074</t>
  </si>
  <si>
    <t>SKRMX2128BLUEZ</t>
  </si>
  <si>
    <t>Router MIKROTIK B hAP AC2+L4 RBD52G SK</t>
  </si>
  <si>
    <t>121471</t>
  </si>
  <si>
    <t>SKMHAPAC2Z</t>
  </si>
  <si>
    <t>Samsung A10</t>
  </si>
  <si>
    <t>125229</t>
  </si>
  <si>
    <t>SKSA10D32GBBLUEZ</t>
  </si>
  <si>
    <t>125228</t>
  </si>
  <si>
    <t>SKSA10D32GBBLACKZ</t>
  </si>
  <si>
    <t>Samsung A20e</t>
  </si>
  <si>
    <t>122685</t>
  </si>
  <si>
    <t>SKSA20D32GBBLACKZ</t>
  </si>
  <si>
    <t>122686</t>
  </si>
  <si>
    <t>SKSA20D32GBBLUEZ</t>
  </si>
  <si>
    <t xml:space="preserve">Orange </t>
  </si>
  <si>
    <t>122687</t>
  </si>
  <si>
    <t>SKSA20D32GBORANGEZ</t>
  </si>
  <si>
    <t>122688</t>
  </si>
  <si>
    <t>SKSA20D32GBWHITEZ</t>
  </si>
  <si>
    <t>Samsung A40</t>
  </si>
  <si>
    <t>122611</t>
  </si>
  <si>
    <t>SKSA40D64GBWHITEZ</t>
  </si>
  <si>
    <t>122612</t>
  </si>
  <si>
    <t>SKSA40D64GBBLACKZ</t>
  </si>
  <si>
    <t>122613</t>
  </si>
  <si>
    <t>SKSA40D64GBBLUEZ</t>
  </si>
  <si>
    <t>Samsung A50</t>
  </si>
  <si>
    <t>122486</t>
  </si>
  <si>
    <t>SKSGA50128GBWHITEZ</t>
  </si>
  <si>
    <t xml:space="preserve">dopredaj </t>
  </si>
  <si>
    <t>122487</t>
  </si>
  <si>
    <t>SKSGA50128GBBLACKZ</t>
  </si>
  <si>
    <t>122488</t>
  </si>
  <si>
    <t>SKSGA50128GBBLUEZ</t>
  </si>
  <si>
    <t>Samsung A70</t>
  </si>
  <si>
    <t>122617</t>
  </si>
  <si>
    <t>SKSA70D64GBWHITEZ</t>
  </si>
  <si>
    <t>122618</t>
  </si>
  <si>
    <t>SKSA70D64GBBLACKZ</t>
  </si>
  <si>
    <t>122619</t>
  </si>
  <si>
    <t>SKSA70D64GBBLUEZ</t>
  </si>
  <si>
    <t>Samsung Galaxy A51</t>
  </si>
  <si>
    <t>128079</t>
  </si>
  <si>
    <t>SKSGA51D128WHITEZ</t>
  </si>
  <si>
    <t>128076</t>
  </si>
  <si>
    <t>SKSGA51D128BLACKZ</t>
  </si>
  <si>
    <t>128078</t>
  </si>
  <si>
    <t>SKSGA51D128BLUEZ</t>
  </si>
  <si>
    <t>Samsung Galaxy A71</t>
  </si>
  <si>
    <t>128083</t>
  </si>
  <si>
    <t>SKSGA71D128BLACKZ</t>
  </si>
  <si>
    <t>128085</t>
  </si>
  <si>
    <t>SKSGA71D128BLUEZ</t>
  </si>
  <si>
    <t>128092</t>
  </si>
  <si>
    <t>SKSGA71D128SILVERZ</t>
  </si>
  <si>
    <t>Samsung Galaxy Fit SM-R370NZK</t>
  </si>
  <si>
    <t>122664</t>
  </si>
  <si>
    <t>SK.SMR370NZK</t>
  </si>
  <si>
    <t>ZP+ Partneri 1</t>
  </si>
  <si>
    <t>Samsung Galaxy Fit SM-R375NZK</t>
  </si>
  <si>
    <t>122666</t>
  </si>
  <si>
    <t>SK.SMR375NZK</t>
  </si>
  <si>
    <t>Samsung Galaxy Fit SM-R375NZW</t>
  </si>
  <si>
    <t>122667</t>
  </si>
  <si>
    <t>SK.SMR375NZW</t>
  </si>
  <si>
    <t>Samsung Galaxy Note 10 256GB</t>
  </si>
  <si>
    <t>124521</t>
  </si>
  <si>
    <t>SKSGN10256GBBLACKZ</t>
  </si>
  <si>
    <t>124522</t>
  </si>
  <si>
    <t>SKSGN10256GBSILVZ</t>
  </si>
  <si>
    <t>Samsung Galaxy Note 10 lite</t>
  </si>
  <si>
    <t>128096</t>
  </si>
  <si>
    <t>SKSGN10LD128BLACKZ</t>
  </si>
  <si>
    <t>128097</t>
  </si>
  <si>
    <t>SKSGN10LD128SILVEZ</t>
  </si>
  <si>
    <t>Samsung Galaxy Note 10+ 256GB</t>
  </si>
  <si>
    <t>124525</t>
  </si>
  <si>
    <t>SKSGN10P256GBBLACZ</t>
  </si>
  <si>
    <t>124526</t>
  </si>
  <si>
    <t>SKSGN10P256GBSILVZ</t>
  </si>
  <si>
    <t>Samsung Galaxy Note 10+ 512GB</t>
  </si>
  <si>
    <t>124529</t>
  </si>
  <si>
    <t>SKSGN10P512GBSILVZ</t>
  </si>
  <si>
    <t>Samsung Galaxy Tab  S6 10.5</t>
  </si>
  <si>
    <t>124611</t>
  </si>
  <si>
    <t>SKST865S6SILVERZ</t>
  </si>
  <si>
    <t>Samsung Galaxy Xcover 4S</t>
  </si>
  <si>
    <t>124530</t>
  </si>
  <si>
    <t>SKSXC4SGRAYZ</t>
  </si>
  <si>
    <t>Samsung Gear Watch SM-R800NZS 46mm</t>
  </si>
  <si>
    <t>121906</t>
  </si>
  <si>
    <t>SK.WSMR800NZS</t>
  </si>
  <si>
    <t>ZP+Partneri na 1,2</t>
  </si>
  <si>
    <t>Samsung Galaxy S20 128GB</t>
  </si>
  <si>
    <t>128263</t>
  </si>
  <si>
    <t>SKS20128BLUEZ</t>
  </si>
  <si>
    <t>128264</t>
  </si>
  <si>
    <t>SKS20128GRAYZ</t>
  </si>
  <si>
    <t>128265</t>
  </si>
  <si>
    <t>SKS20128PINKZ</t>
  </si>
  <si>
    <t>Samsung Galaxy S20 Plus 128GB</t>
  </si>
  <si>
    <t>128258</t>
  </si>
  <si>
    <t>SKS20PL128BLUEZ</t>
  </si>
  <si>
    <t>128259</t>
  </si>
  <si>
    <t>SKS20PL128GRAYZ</t>
  </si>
  <si>
    <t>128260</t>
  </si>
  <si>
    <t>SKS20PL128BLACKZ</t>
  </si>
  <si>
    <t>Samsung Galaxy S20 Ultra 5G 128GB</t>
  </si>
  <si>
    <t>128254</t>
  </si>
  <si>
    <t>SKS20U128GRAYZ</t>
  </si>
  <si>
    <t>128255</t>
  </si>
  <si>
    <t>SKS20U128BLACKZ</t>
  </si>
  <si>
    <t>Samsung Galaxy Z Flip 256GB</t>
  </si>
  <si>
    <t>128268</t>
  </si>
  <si>
    <t>SKSZFL256BLACKZ</t>
  </si>
  <si>
    <t>128270</t>
  </si>
  <si>
    <t>SKSZFL256PURPLEZ</t>
  </si>
  <si>
    <t>Samsung S10 128GB</t>
  </si>
  <si>
    <t>122265</t>
  </si>
  <si>
    <t>SKSGS10128GBBLACKZ</t>
  </si>
  <si>
    <t>122266</t>
  </si>
  <si>
    <t>SKSGS10128GBGREENZ</t>
  </si>
  <si>
    <t>Eshop</t>
  </si>
  <si>
    <t>122267</t>
  </si>
  <si>
    <t>SKSGS10128GBWHITEZ</t>
  </si>
  <si>
    <t>Samsung S10 512GB</t>
  </si>
  <si>
    <t>122270</t>
  </si>
  <si>
    <t>SKSGS10512GBBLACKZ</t>
  </si>
  <si>
    <t>122271</t>
  </si>
  <si>
    <t>SKSGS10512GBWHITEZ</t>
  </si>
  <si>
    <t>122347</t>
  </si>
  <si>
    <t>SKSGS10512GBGREENZ</t>
  </si>
  <si>
    <t>Samsung S10 Plus 128GB</t>
  </si>
  <si>
    <t>122277</t>
  </si>
  <si>
    <t>SKSGS10P128GBBLACZ</t>
  </si>
  <si>
    <t>122278</t>
  </si>
  <si>
    <t>SKSGS10P128GBGREEZ</t>
  </si>
  <si>
    <t>122279</t>
  </si>
  <si>
    <t>SKSGS10P128GBWHITZ</t>
  </si>
  <si>
    <t>Samsung S10e 128GB</t>
  </si>
  <si>
    <t>122272</t>
  </si>
  <si>
    <t>SKSGS10E128GBBLACZ</t>
  </si>
  <si>
    <t>122273</t>
  </si>
  <si>
    <t>SKSGS10E128GBGREEZ</t>
  </si>
  <si>
    <t xml:space="preserve">marec dopredaj </t>
  </si>
  <si>
    <t>122274</t>
  </si>
  <si>
    <t>SKSGS10E128GBWHITZ</t>
  </si>
  <si>
    <t>Samsung T725 Galaxy Tab S5e 10.5"(64GB) LTE</t>
  </si>
  <si>
    <t>122693</t>
  </si>
  <si>
    <t>SKSGT725BLACKZ</t>
  </si>
  <si>
    <t>Samsung Watch Active 2</t>
  </si>
  <si>
    <t>128055</t>
  </si>
  <si>
    <t>SK.SMR820NZK</t>
  </si>
  <si>
    <t>Set-top box SML-5442TW SK</t>
  </si>
  <si>
    <t>121914</t>
  </si>
  <si>
    <t>SKSML5442TW</t>
  </si>
  <si>
    <t>TV</t>
  </si>
  <si>
    <t>Slúch.Apple AirPods Pro biele Sk</t>
  </si>
  <si>
    <t>127946</t>
  </si>
  <si>
    <t>SK.AIRPODSPROWH</t>
  </si>
  <si>
    <t>Sony reproduktor</t>
  </si>
  <si>
    <t>122250</t>
  </si>
  <si>
    <t>SK.4548736080478</t>
  </si>
  <si>
    <t>122251</t>
  </si>
  <si>
    <t>SK.4548736085374</t>
  </si>
  <si>
    <t>122252</t>
  </si>
  <si>
    <t>SK.4548736085381</t>
  </si>
  <si>
    <t>Sony slúchadlá</t>
  </si>
  <si>
    <t>122247</t>
  </si>
  <si>
    <t>SK.4548736021563</t>
  </si>
  <si>
    <t>122248</t>
  </si>
  <si>
    <t>SK.4548736021587</t>
  </si>
  <si>
    <t>122249</t>
  </si>
  <si>
    <t>SK.4548736021570</t>
  </si>
  <si>
    <t>Sony slúchadlá WH-XB700</t>
  </si>
  <si>
    <t>124588</t>
  </si>
  <si>
    <t>SK.4548736089747</t>
  </si>
  <si>
    <t>124589</t>
  </si>
  <si>
    <t>SK.4548736089815</t>
  </si>
  <si>
    <t>Sony slúchadlá WH-XB900N</t>
  </si>
  <si>
    <t>124590</t>
  </si>
  <si>
    <t>SK.4548736089648</t>
  </si>
  <si>
    <t>124591</t>
  </si>
  <si>
    <t>SK.4548736089693</t>
  </si>
  <si>
    <t>Sony Soundbar</t>
  </si>
  <si>
    <t>124584</t>
  </si>
  <si>
    <t>SK.4548736067325</t>
  </si>
  <si>
    <t>Sony TV 49"</t>
  </si>
  <si>
    <t>124583</t>
  </si>
  <si>
    <t>SK.KD49XG7005BAEP</t>
  </si>
  <si>
    <t>Sony VR Mega</t>
  </si>
  <si>
    <t>124592</t>
  </si>
  <si>
    <t>SK.PLAYSTSONYVR</t>
  </si>
  <si>
    <t>Sony wireless reproduktor</t>
  </si>
  <si>
    <t>124585</t>
  </si>
  <si>
    <t>SK.4548736093386</t>
  </si>
  <si>
    <t>124586</t>
  </si>
  <si>
    <t>SK.4548736093416</t>
  </si>
  <si>
    <t>124587</t>
  </si>
  <si>
    <t>SK.4548736093423</t>
  </si>
  <si>
    <t>Sony Xperia 1</t>
  </si>
  <si>
    <t>124347</t>
  </si>
  <si>
    <t>SKSXP1DSBLACKZ</t>
  </si>
  <si>
    <t>Sony Xperia 10</t>
  </si>
  <si>
    <t>122470</t>
  </si>
  <si>
    <t>SKSXP10BLACKZ</t>
  </si>
  <si>
    <t>122497</t>
  </si>
  <si>
    <t>SKSXP10BLUEZ</t>
  </si>
  <si>
    <t>122472</t>
  </si>
  <si>
    <t>SKSXP10SILVERZ</t>
  </si>
  <si>
    <t>Sony Xperia 10 Plus</t>
  </si>
  <si>
    <t>122471</t>
  </si>
  <si>
    <t>SKSXP10PDSBLACKZ</t>
  </si>
  <si>
    <t>Sony Xperia 5</t>
  </si>
  <si>
    <t>125002</t>
  </si>
  <si>
    <t>SKSX5DBLACKZ</t>
  </si>
  <si>
    <t>Sony Xperia L3</t>
  </si>
  <si>
    <t>122468</t>
  </si>
  <si>
    <t>SKSXPL3SILVERZ</t>
  </si>
  <si>
    <t>122466</t>
  </si>
  <si>
    <t>SKSXPL3BLACKZ</t>
  </si>
  <si>
    <t>Stabilizator Osmo mobile 3</t>
  </si>
  <si>
    <t>127786</t>
  </si>
  <si>
    <t>SK.6958265192654</t>
  </si>
  <si>
    <t xml:space="preserve">IRD </t>
  </si>
  <si>
    <t>T295 Tab A 8.0 LTE</t>
  </si>
  <si>
    <t>128016</t>
  </si>
  <si>
    <t>SKSGT295A8BLACKZ</t>
  </si>
  <si>
    <t>T545 TAB ActivePro LTE</t>
  </si>
  <si>
    <t>128014</t>
  </si>
  <si>
    <t>SKSGT545APBLACKZ</t>
  </si>
  <si>
    <t>TCL MOVETIME Family Watch 40</t>
  </si>
  <si>
    <t>127956</t>
  </si>
  <si>
    <t>SK.MOVETF40BLUE</t>
  </si>
  <si>
    <t>127957</t>
  </si>
  <si>
    <t>SK.MOVETF40PINK</t>
  </si>
  <si>
    <t>Terminál mPOS bezdrôtový SPm2 EET</t>
  </si>
  <si>
    <t>122226</t>
  </si>
  <si>
    <t>SK.TERMINALSPM2</t>
  </si>
  <si>
    <t>Termopap.do CB701 57/30/12 mm(10ks) EET</t>
  </si>
  <si>
    <t>122315</t>
  </si>
  <si>
    <t xml:space="preserve">  SK.TERMOP57MM</t>
  </si>
  <si>
    <t>Termopapier do 58mm tlač.EET (20ks) sk</t>
  </si>
  <si>
    <t>122316</t>
  </si>
  <si>
    <t>SK.TERMOP58MM</t>
  </si>
  <si>
    <t>Tlačiareň 58 mm USB hub OCPP-58ZX EET</t>
  </si>
  <si>
    <t>122223</t>
  </si>
  <si>
    <t>SK.PRINTER58MMUSB</t>
  </si>
  <si>
    <t>Tlačiareň 80 mm USB+LAN termo OCPP-88A</t>
  </si>
  <si>
    <t>122224</t>
  </si>
  <si>
    <t>SK.PRINTER80MMUSB</t>
  </si>
  <si>
    <t>WG 8</t>
  </si>
  <si>
    <t>116477</t>
  </si>
  <si>
    <t>SKWINWG8NBLACKZ</t>
  </si>
  <si>
    <t>119771</t>
  </si>
  <si>
    <t>SKWINWG8REDZ</t>
  </si>
  <si>
    <t>Xbox One S 1TB 2020</t>
  </si>
  <si>
    <t>128108</t>
  </si>
  <si>
    <t>SK.XBOX1S1TB2020</t>
  </si>
  <si>
    <t>Xiaomi Amazfit Bip Lite</t>
  </si>
  <si>
    <t>127760</t>
  </si>
  <si>
    <t>SK.AMBIPLBLACK</t>
  </si>
  <si>
    <t xml:space="preserve">Xiaomi Amazfit GTR </t>
  </si>
  <si>
    <t>Steel</t>
  </si>
  <si>
    <t>124993</t>
  </si>
  <si>
    <t>SK.6970100372342</t>
  </si>
  <si>
    <t>127755</t>
  </si>
  <si>
    <t>SK.AMGTR47ALUM</t>
  </si>
  <si>
    <t>Xiaomi Amazfit GTS</t>
  </si>
  <si>
    <t>127756</t>
  </si>
  <si>
    <t>SK.AMGTSGOLD</t>
  </si>
  <si>
    <t>127758</t>
  </si>
  <si>
    <t>SK.AMGTSBLACK</t>
  </si>
  <si>
    <t>Xiaomi Mi 9 Lite</t>
  </si>
  <si>
    <t>127763</t>
  </si>
  <si>
    <t>SKXMI9L64GRAYZ</t>
  </si>
  <si>
    <t>127764</t>
  </si>
  <si>
    <t>SKXMI9L64WHITEZ</t>
  </si>
  <si>
    <t>127765</t>
  </si>
  <si>
    <t>SKXMI9L64BBLUEZ</t>
  </si>
  <si>
    <t>Xiaomi Mi A3</t>
  </si>
  <si>
    <t>124579</t>
  </si>
  <si>
    <t>SKXMA3BLUEZ</t>
  </si>
  <si>
    <t>124580</t>
  </si>
  <si>
    <t>SKXMA3GRAYZ</t>
  </si>
  <si>
    <t>124581</t>
  </si>
  <si>
    <t>SKXMA3WHITEZ</t>
  </si>
  <si>
    <t>Xiaomi Mi Action Camera 4k</t>
  </si>
  <si>
    <t>120419</t>
  </si>
  <si>
    <t>SK.6970244527363</t>
  </si>
  <si>
    <t>Xiaomi Mi Body Composition Scale 2 váha</t>
  </si>
  <si>
    <t>127936</t>
  </si>
  <si>
    <t>SK.XIAMIBCOSC2</t>
  </si>
  <si>
    <t>Xiaomi Mi Drone Mini</t>
  </si>
  <si>
    <t>124351</t>
  </si>
  <si>
    <t>SK.XMIDRONEMINI</t>
  </si>
  <si>
    <t>Xiaomi Mi Electronic Scooter Pro</t>
  </si>
  <si>
    <t>127935</t>
  </si>
  <si>
    <t>SK.XIASCOOTERPRO</t>
  </si>
  <si>
    <t>Xiaomi Mi Note 10 Pro 256GB</t>
  </si>
  <si>
    <t>128024</t>
  </si>
  <si>
    <t>SKXMN10P256BLACKZ</t>
  </si>
  <si>
    <t>128025</t>
  </si>
  <si>
    <t>SKXMN10P256WHITEZ</t>
  </si>
  <si>
    <t>128026</t>
  </si>
  <si>
    <t>SKXMN10P256GREENZ</t>
  </si>
  <si>
    <t>Xiaomi Mi Robot Vacuum Cleaner príslušenstvo</t>
  </si>
  <si>
    <t>122678</t>
  </si>
  <si>
    <t>SK.ACCMIROBOT</t>
  </si>
  <si>
    <t>Xiaomi Mi Smart Band 4</t>
  </si>
  <si>
    <t>124966</t>
  </si>
  <si>
    <t>SK.XIAOMIBAND4BLAC</t>
  </si>
  <si>
    <t>ZP+Partneri 1-4</t>
  </si>
  <si>
    <t>Xiaomi Mi True Wireless Earbuds</t>
  </si>
  <si>
    <t>124997</t>
  </si>
  <si>
    <t>SK.MIEARBUDS</t>
  </si>
  <si>
    <t>Xiaomi Mi TV Box S</t>
  </si>
  <si>
    <t>124994</t>
  </si>
  <si>
    <t>SKXMITVBOXS</t>
  </si>
  <si>
    <t>Xiaomi Ninebot Mini</t>
  </si>
  <si>
    <t>124363</t>
  </si>
  <si>
    <t>SK.NINEBOTBLACK</t>
  </si>
  <si>
    <t>Xiaomi Redmi 7A</t>
  </si>
  <si>
    <t>124538</t>
  </si>
  <si>
    <t>SKXR7ABLACKZ</t>
  </si>
  <si>
    <t>124539</t>
  </si>
  <si>
    <t>SKXR7ABLUEZ</t>
  </si>
  <si>
    <t>Xiaomi Redmi 8</t>
  </si>
  <si>
    <t>127775</t>
  </si>
  <si>
    <t>SKXR832BLACKZ</t>
  </si>
  <si>
    <t>127776</t>
  </si>
  <si>
    <t>SKXR832REDZ</t>
  </si>
  <si>
    <t>127777</t>
  </si>
  <si>
    <t>SKXR832BLUEZ</t>
  </si>
  <si>
    <t>Xiaomi Redmi 8A</t>
  </si>
  <si>
    <t>127780</t>
  </si>
  <si>
    <t>SKXR8A32BLUEZ</t>
  </si>
  <si>
    <t>127781</t>
  </si>
  <si>
    <t>SKXR8A32BLACKZ</t>
  </si>
  <si>
    <t>127782</t>
  </si>
  <si>
    <t>SKXR8A32REDZ</t>
  </si>
  <si>
    <t>Xiaomi Redmi Note 10</t>
  </si>
  <si>
    <t>127962</t>
  </si>
  <si>
    <t>SKXMN10128BLACKZ</t>
  </si>
  <si>
    <t>mimokatalóg 1,2</t>
  </si>
  <si>
    <t>127960</t>
  </si>
  <si>
    <t>SKXMN10128GREENZ</t>
  </si>
  <si>
    <t>127961</t>
  </si>
  <si>
    <t>SKXMN10128WHITEZ</t>
  </si>
  <si>
    <t>Xiaomi Redmi Note 8 Pro</t>
  </si>
  <si>
    <t>127768</t>
  </si>
  <si>
    <t>SKXRN8P64BLUEZ</t>
  </si>
  <si>
    <t>127770</t>
  </si>
  <si>
    <t>SKXRN8P64GREENZ</t>
  </si>
  <si>
    <t>127771</t>
  </si>
  <si>
    <t>SKXRN8P64WHITEZ</t>
  </si>
  <si>
    <t>127772</t>
  </si>
  <si>
    <t>SKXRN8P64BLACKZ</t>
  </si>
  <si>
    <t>Xiaomi Redmi Note 8T</t>
  </si>
  <si>
    <t>127965</t>
  </si>
  <si>
    <t>SKXRN8T64BLUEZ</t>
  </si>
  <si>
    <t>127966</t>
  </si>
  <si>
    <t>SKXRN8T64WHITEZ</t>
  </si>
  <si>
    <t>127967</t>
  </si>
  <si>
    <t>SKXRN8T64BLACKZ</t>
  </si>
  <si>
    <t>Xiaomi Scooter</t>
  </si>
  <si>
    <t>120009</t>
  </si>
  <si>
    <t>SK.XIAOMISCOOTER</t>
  </si>
  <si>
    <t>Zásuvka pokladičná ECD330C EET</t>
  </si>
  <si>
    <t>122225</t>
  </si>
  <si>
    <t>SK.POKLZASUVKA</t>
  </si>
  <si>
    <t>ZTE Blade A5</t>
  </si>
  <si>
    <t>124380</t>
  </si>
  <si>
    <t>SKZTEBA5DS32GBBLAZ</t>
  </si>
  <si>
    <t>SAP</t>
  </si>
  <si>
    <t>EAN</t>
  </si>
  <si>
    <t>Typ</t>
  </si>
  <si>
    <t>Kompatibilita</t>
  </si>
  <si>
    <t>Názov</t>
  </si>
  <si>
    <t>MOC</t>
  </si>
  <si>
    <t>Zľava</t>
  </si>
  <si>
    <t>Status</t>
  </si>
  <si>
    <t>118703</t>
  </si>
  <si>
    <t xml:space="preserve">  SK.8018417235733</t>
  </si>
  <si>
    <t>Puzdro - gumené</t>
  </si>
  <si>
    <t>Galaxy S8+</t>
  </si>
  <si>
    <t>SBS-Skinny púz.pre Gal.S8+</t>
  </si>
  <si>
    <t>nie</t>
  </si>
  <si>
    <t>Pokračuje</t>
  </si>
  <si>
    <t>117524</t>
  </si>
  <si>
    <t>SK.5711724010101</t>
  </si>
  <si>
    <t>Fólia, sklo</t>
  </si>
  <si>
    <t>iPhone SE/5S/5C/5</t>
  </si>
  <si>
    <t>PG-Tvrdené sklo pre iPhone 5,5S,5C,SE</t>
  </si>
  <si>
    <t>117526</t>
  </si>
  <si>
    <t>SK.5711724020032</t>
  </si>
  <si>
    <t>iPhone 8/7/6S/6</t>
  </si>
  <si>
    <t>PG-Tvrdené sklo pre iPhone 7</t>
  </si>
  <si>
    <t>117527</t>
  </si>
  <si>
    <t>SK.5711724020049</t>
  </si>
  <si>
    <t>iPhone 8/7/6S/6 Plus</t>
  </si>
  <si>
    <t>PG-Tvrdené sklo pre iPhone 7 Plus</t>
  </si>
  <si>
    <t>117899</t>
  </si>
  <si>
    <t>SK.5711724026027</t>
  </si>
  <si>
    <t>iPhone 8/7</t>
  </si>
  <si>
    <t>PG-Tvrdené sklo pre iPhone 7, zlatá</t>
  </si>
  <si>
    <t>117900</t>
  </si>
  <si>
    <t>SK.5711724026034</t>
  </si>
  <si>
    <t>PG-Tvrdené sklo pre iPhone 7 zlatoružová</t>
  </si>
  <si>
    <t>117683</t>
  </si>
  <si>
    <t>SK.5711724026041</t>
  </si>
  <si>
    <t>iPhone 8/7 Plus</t>
  </si>
  <si>
    <t>PG-Tvrdené sklo pre iPhone 7 Plus čierna</t>
  </si>
  <si>
    <t>119634</t>
  </si>
  <si>
    <t>SK.5711724026140</t>
  </si>
  <si>
    <t>PG P-tvr.skl.iPhone  8/7/6S/6 čier.</t>
  </si>
  <si>
    <t>119633</t>
  </si>
  <si>
    <t>SK.5711724026157</t>
  </si>
  <si>
    <t>PG P-tvr.skl.iPhone  8/7/6S/6 Plus čier.</t>
  </si>
  <si>
    <t>119612</t>
  </si>
  <si>
    <t>SK.5711724026164</t>
  </si>
  <si>
    <t>PG P-tvr.skl.iPhone  8/7/6S/6 biela</t>
  </si>
  <si>
    <t>119611</t>
  </si>
  <si>
    <t>SK.5711724026171</t>
  </si>
  <si>
    <t>PG P-tvr.skl.iPhone  8/7/6S/6 Plus biela</t>
  </si>
  <si>
    <t>119654</t>
  </si>
  <si>
    <t>SK.5711724026225</t>
  </si>
  <si>
    <t>iPhone X</t>
  </si>
  <si>
    <t>PG-tvr.skl.iPhone X trans.</t>
  </si>
  <si>
    <t>119635</t>
  </si>
  <si>
    <t>SK.5711724026232</t>
  </si>
  <si>
    <t>PG P-tvr.skl.iPhone X čier.</t>
  </si>
  <si>
    <t>119632</t>
  </si>
  <si>
    <t>SK.5711724026256</t>
  </si>
  <si>
    <t>PG-tvr.skl.iPhone X, CF čier.</t>
  </si>
  <si>
    <t>121729</t>
  </si>
  <si>
    <t>SK.5711724026386</t>
  </si>
  <si>
    <t>iPhone XR</t>
  </si>
  <si>
    <t>PG-Tvrdené sklo pre iPhone XR, číre</t>
  </si>
  <si>
    <t>121730</t>
  </si>
  <si>
    <t>SK.5711724026393</t>
  </si>
  <si>
    <t>iPhone XS Max</t>
  </si>
  <si>
    <t>PG-Tvrdené sklo pre iPhone XS Max, číre</t>
  </si>
  <si>
    <t>121731</t>
  </si>
  <si>
    <t>SK.5711724026409</t>
  </si>
  <si>
    <t>PG-Tvrd.sklo pre iPhone XR, CF, čierne</t>
  </si>
  <si>
    <t>121732</t>
  </si>
  <si>
    <t>SK.5711724026416</t>
  </si>
  <si>
    <t>PG-Tvrd.sklo pre iPhone XR, čierne</t>
  </si>
  <si>
    <t>121733</t>
  </si>
  <si>
    <t>SK.5711724026430</t>
  </si>
  <si>
    <t>PG-Tvrd.sklo iPhone XS Max, CF,čierne</t>
  </si>
  <si>
    <t>121734</t>
  </si>
  <si>
    <t>SK.5711724026447</t>
  </si>
  <si>
    <t>PG-Tvrd.sklo pre iPhone XS Max, čierne</t>
  </si>
  <si>
    <t>118024</t>
  </si>
  <si>
    <t>SK.5711724052576</t>
  </si>
  <si>
    <t>Honor 8</t>
  </si>
  <si>
    <t>PG-Tvrdené sklo pre Honor 8, číra</t>
  </si>
  <si>
    <t>119653</t>
  </si>
  <si>
    <t>SK.5711724052743</t>
  </si>
  <si>
    <t>Huawei P8/P9 Lite 2017/Honor 8 Lite/ Nova Lite</t>
  </si>
  <si>
    <t>PG-tvr.skl.Huawei P9 Lite 2017 trans.</t>
  </si>
  <si>
    <t>120495</t>
  </si>
  <si>
    <t>SK.5711724052903</t>
  </si>
  <si>
    <t>Huawei Mate 10 lite</t>
  </si>
  <si>
    <t>PG-tvrd.skl.pre Huaw.Mate 10 lite čierna</t>
  </si>
  <si>
    <t>120496</t>
  </si>
  <si>
    <t>SK.5711724052910</t>
  </si>
  <si>
    <t>Huawei Mate 10 Pro</t>
  </si>
  <si>
    <t>PG-tvrd.skl.pre Huaw.Mate 10 Pro priesv</t>
  </si>
  <si>
    <t>120497</t>
  </si>
  <si>
    <t>SK.5711724052934</t>
  </si>
  <si>
    <t>PG-tvrd.skl.pre Huaw.Mate 10 lite biela</t>
  </si>
  <si>
    <t>120942</t>
  </si>
  <si>
    <t>SK.5711724052972</t>
  </si>
  <si>
    <t>Huawei P20</t>
  </si>
  <si>
    <t>PG-tvr.skl.Edge-to-Edge Huaw.P20, čierna</t>
  </si>
  <si>
    <t>120943</t>
  </si>
  <si>
    <t>SK.5711724052989</t>
  </si>
  <si>
    <t>Huawei P20 Lite</t>
  </si>
  <si>
    <t>PG-tvr.skl.Edge-to-Ed.Huaw.P20 Lite čier</t>
  </si>
  <si>
    <t>120944</t>
  </si>
  <si>
    <t>SK.5711724052996</t>
  </si>
  <si>
    <t>Huawei P20 Pro</t>
  </si>
  <si>
    <t>PG-tvr.skl.Edge-to-Ed.Huaw.P20 Pro čiern</t>
  </si>
  <si>
    <t>121162</t>
  </si>
  <si>
    <t>SK.5711724053054</t>
  </si>
  <si>
    <t>Huawei Y5 Prime</t>
  </si>
  <si>
    <t>PG-t.skl.Huawei Y5/Y5 Prime (18)</t>
  </si>
  <si>
    <t>Novinka</t>
  </si>
  <si>
    <t>121163</t>
  </si>
  <si>
    <t>SK.5711724053108</t>
  </si>
  <si>
    <t>Honor 10</t>
  </si>
  <si>
    <t>PG-t.skl.pre Honor 10 čierne</t>
  </si>
  <si>
    <t>121155</t>
  </si>
  <si>
    <t>SK.5711724065149</t>
  </si>
  <si>
    <t>Moto G6</t>
  </si>
  <si>
    <t>PG-FC t.skl.pre Motorola Moto G6 čierne</t>
  </si>
  <si>
    <t>121514</t>
  </si>
  <si>
    <t>SK.5711724065156</t>
  </si>
  <si>
    <t>Moto G6+</t>
  </si>
  <si>
    <t>PG-Tvr. sklo pre Moto G6 Plus, číra</t>
  </si>
  <si>
    <t>118713</t>
  </si>
  <si>
    <t>SK.5711724071157</t>
  </si>
  <si>
    <t>Tvrdené sklo pre Sams.Gal.S8 Plus Čierna</t>
  </si>
  <si>
    <t>119701</t>
  </si>
  <si>
    <t>SK.5711724071201</t>
  </si>
  <si>
    <t>Galaxy J5 2017</t>
  </si>
  <si>
    <t>PG Tvr.skl.Sam.Gal J5 (2017)</t>
  </si>
  <si>
    <t>120870</t>
  </si>
  <si>
    <t>SK.5711724071225</t>
  </si>
  <si>
    <t>Galaxy S8</t>
  </si>
  <si>
    <t>PG-tvr.skl.Case Friendly Gal.S8, čierna</t>
  </si>
  <si>
    <t>119933</t>
  </si>
  <si>
    <t>SK.5711724071270</t>
  </si>
  <si>
    <t>PG-Tvrdené sklo Galaxy J5/J5 Pro 2017</t>
  </si>
  <si>
    <t>119627</t>
  </si>
  <si>
    <t>SK.5711724071331</t>
  </si>
  <si>
    <t>Galaxy Note 8</t>
  </si>
  <si>
    <t>PG-tvr.skl.Gal.Note 8, CF čier.</t>
  </si>
  <si>
    <t>120498</t>
  </si>
  <si>
    <t>SK.5711724071423</t>
  </si>
  <si>
    <t>Galaxy S9</t>
  </si>
  <si>
    <t>PG-tvrd.skl.pre Gal.S9 CF čierna</t>
  </si>
  <si>
    <t>120503</t>
  </si>
  <si>
    <t>SK.5711724071430</t>
  </si>
  <si>
    <t>Galaxy S9+</t>
  </si>
  <si>
    <t>PG-tvrd.skl.pre Gal.S9 Plus CF čierna</t>
  </si>
  <si>
    <t>121153</t>
  </si>
  <si>
    <t>SK.5711724071492</t>
  </si>
  <si>
    <t>Galaxy A6</t>
  </si>
  <si>
    <t>PG-FC t.sklo pre Gal.A6 (2018) čierne</t>
  </si>
  <si>
    <t>121154</t>
  </si>
  <si>
    <t>SK.5711724071508</t>
  </si>
  <si>
    <t>Galaxy A6+</t>
  </si>
  <si>
    <t>PG-FC t.sklo pre Gal.A6+ (2018) čierne</t>
  </si>
  <si>
    <t>121611</t>
  </si>
  <si>
    <t>SK.5711724071621</t>
  </si>
  <si>
    <t>Galaxy Note 9</t>
  </si>
  <si>
    <t>PG-Tvrd.sklo Gal. Note 9, CF, čierne</t>
  </si>
  <si>
    <t>120872</t>
  </si>
  <si>
    <t>SK.5711724076152</t>
  </si>
  <si>
    <t>Xperia L2</t>
  </si>
  <si>
    <t>PG-tvr.skl.pre Sony Xperia L2, čierna</t>
  </si>
  <si>
    <t>120505</t>
  </si>
  <si>
    <t>SK.5711724076176</t>
  </si>
  <si>
    <t>Xperia XA2</t>
  </si>
  <si>
    <t>PG-tvrd.skl.pre Xperia XA2 čierna</t>
  </si>
  <si>
    <t>117904</t>
  </si>
  <si>
    <t>SK.5711724110108</t>
  </si>
  <si>
    <t>PG-Tvrdené sklo pre iPhone 5/5S/5C/SE</t>
  </si>
  <si>
    <t>117905</t>
  </si>
  <si>
    <t>SK.5711724120039</t>
  </si>
  <si>
    <t>PG-Tvrdené sklo pre iPhone 7/6S/6 Priv</t>
  </si>
  <si>
    <t>121515</t>
  </si>
  <si>
    <t>SK.5711724126222</t>
  </si>
  <si>
    <t>PG-Tvr. sklo pre Apple iPhone X, Privacy</t>
  </si>
  <si>
    <t>121735</t>
  </si>
  <si>
    <t>SK.5711724126383</t>
  </si>
  <si>
    <t>PG-Tvrd.sklo pre iPh. XR, Privacy,číre</t>
  </si>
  <si>
    <t>121736</t>
  </si>
  <si>
    <t>SK.5711724126390</t>
  </si>
  <si>
    <t>PG-Tvrd.sklo iPh. XS Max, Privacy, číre</t>
  </si>
  <si>
    <t>121737</t>
  </si>
  <si>
    <t>SK.5711724126406</t>
  </si>
  <si>
    <t>PG-Tvrd.sklo iPh. XR, CF Privacy, čierne</t>
  </si>
  <si>
    <t>121738</t>
  </si>
  <si>
    <t>SK.5711724126437</t>
  </si>
  <si>
    <t>PG-Tvrd.sklo iPh.XS Max,CF Privacy,čier</t>
  </si>
  <si>
    <t>121516</t>
  </si>
  <si>
    <t>SK.5711724171420</t>
  </si>
  <si>
    <t>PG-Tvr.skl pre Galaxy S9, CF Priv., čie</t>
  </si>
  <si>
    <t>121612</t>
  </si>
  <si>
    <t>SK.5711724171628</t>
  </si>
  <si>
    <t>PG-Tvrd.sklo Gal.Note 9 privacy, číre</t>
  </si>
  <si>
    <t>PG-Tvrd.sklo pre Gal.Note 9 privacy,číre</t>
  </si>
  <si>
    <t>117551</t>
  </si>
  <si>
    <t>SK.8018417155468</t>
  </si>
  <si>
    <t>Kábel</t>
  </si>
  <si>
    <t>univerzál</t>
  </si>
  <si>
    <t>SBS-Dát.káb.micro USB,1m,čierna</t>
  </si>
  <si>
    <t>117593</t>
  </si>
  <si>
    <t>SK.8018417158629</t>
  </si>
  <si>
    <t>Stojan, držiak</t>
  </si>
  <si>
    <t>SBS-Univ.držiak s prísavkou čier.</t>
  </si>
  <si>
    <t>117553</t>
  </si>
  <si>
    <t>SK.8018417160578</t>
  </si>
  <si>
    <t>Adaptér</t>
  </si>
  <si>
    <t>SBS-Autoadaptér 2x USB, 2000 mA čier.</t>
  </si>
  <si>
    <t>117594</t>
  </si>
  <si>
    <t>SK.8018417161629</t>
  </si>
  <si>
    <t>SBS-Univerzálny držiak do auta čier.</t>
  </si>
  <si>
    <t>119637</t>
  </si>
  <si>
    <t>SK.8018417165139</t>
  </si>
  <si>
    <t>Slúchadlá</t>
  </si>
  <si>
    <t>SBS-Bluetooth headset BH80 v 2.0 čier.</t>
  </si>
  <si>
    <t>119645</t>
  </si>
  <si>
    <t>SK.8018417165474</t>
  </si>
  <si>
    <t>SBS-OTG kábel micro USB / USB čier.</t>
  </si>
  <si>
    <t>117535</t>
  </si>
  <si>
    <t>SK.8018417180064</t>
  </si>
  <si>
    <t>SBS-Dátový kábel MFI, 1.2m, biela</t>
  </si>
  <si>
    <t>121506</t>
  </si>
  <si>
    <t>SK.8018417188107</t>
  </si>
  <si>
    <t>Puzdro - ostatné</t>
  </si>
  <si>
    <t>Univerzál</t>
  </si>
  <si>
    <t>SBS-Univerzálne vodeodolné púzdro, čie.</t>
  </si>
  <si>
    <t>117559</t>
  </si>
  <si>
    <t>SK.8018417191152</t>
  </si>
  <si>
    <t>Nabíjačka</t>
  </si>
  <si>
    <t>SBS-Autonab.micro USB, 2000 mA čier.</t>
  </si>
  <si>
    <t>119617</t>
  </si>
  <si>
    <t>SK.8018417191206</t>
  </si>
  <si>
    <t>SBS-Cest.nab.micro USB, 1000mA biela</t>
  </si>
  <si>
    <t>117558</t>
  </si>
  <si>
    <t>SK.8018417191329</t>
  </si>
  <si>
    <t>SBS-Autonab. s micro USB, 1000 mA čier.</t>
  </si>
  <si>
    <t>117534</t>
  </si>
  <si>
    <t>SK.8018417191510</t>
  </si>
  <si>
    <t>SBS-Autonabíjačka MFI, 2100 mA biela</t>
  </si>
  <si>
    <t>117562</t>
  </si>
  <si>
    <t>SK.8018417191541</t>
  </si>
  <si>
    <t>SBS-Autonab.s micro USB, 2A čier.</t>
  </si>
  <si>
    <t>119116</t>
  </si>
  <si>
    <t>SK.8018417192937</t>
  </si>
  <si>
    <t>Puzdro - knižkové</t>
  </si>
  <si>
    <t>iPhone SE/5S/5</t>
  </si>
  <si>
    <t>SBS - Púzdro pre iPhone 5/5S, čierna</t>
  </si>
  <si>
    <t>117989</t>
  </si>
  <si>
    <t>SK.8018417196393</t>
  </si>
  <si>
    <t>SBS-Tvrdené sklo pre iPhone 5/5S/5C/SE</t>
  </si>
  <si>
    <t>117536</t>
  </si>
  <si>
    <t>SK.8018417196768</t>
  </si>
  <si>
    <t>SBS-Dát. Káb. MFI, špirálový, 0.5m biel.</t>
  </si>
  <si>
    <t>119647</t>
  </si>
  <si>
    <t>SK.8018417200878</t>
  </si>
  <si>
    <t>Stylus</t>
  </si>
  <si>
    <t>SBS-Stylus s perom smartf.a tab. čier.</t>
  </si>
  <si>
    <t>117555</t>
  </si>
  <si>
    <t>SK.8018417201936</t>
  </si>
  <si>
    <t>Záložný zdroj</t>
  </si>
  <si>
    <t>SBS-Power Bank 2200 mAh, biela</t>
  </si>
  <si>
    <t>119618</t>
  </si>
  <si>
    <t>SK.8018417202483</t>
  </si>
  <si>
    <t>SBS-Nab.sada do auta MFI, 2100 mA biela</t>
  </si>
  <si>
    <t>120513</t>
  </si>
  <si>
    <t>SK.8018417203091</t>
  </si>
  <si>
    <t>SBS-AUX kábel 3.5mm jack, 1,5 m červ</t>
  </si>
  <si>
    <t>117537</t>
  </si>
  <si>
    <t>SK.8018417206405</t>
  </si>
  <si>
    <t>SBS-Cestovná nab. sada MFI, 1A biela</t>
  </si>
  <si>
    <t>117547</t>
  </si>
  <si>
    <t>SK.8018417207921</t>
  </si>
  <si>
    <t>Selfie</t>
  </si>
  <si>
    <t>SBS-Selfie tyč 100 cm čier.</t>
  </si>
  <si>
    <t>117548</t>
  </si>
  <si>
    <t>SK.8018417207938</t>
  </si>
  <si>
    <t>SBS-Bluetooth selfie tyč čier.</t>
  </si>
  <si>
    <t>119646</t>
  </si>
  <si>
    <t>SK.8018417209147</t>
  </si>
  <si>
    <t>SBS-Statív, smartfóny čier.</t>
  </si>
  <si>
    <t>119122</t>
  </si>
  <si>
    <t>SK.8018417209185</t>
  </si>
  <si>
    <t>SBS - Studio Mix 40 Slúch.s mikr.čierne</t>
  </si>
  <si>
    <t>117565</t>
  </si>
  <si>
    <t>SK.8018417209918</t>
  </si>
  <si>
    <t>SBS-Autoadaptér 3x USB, 4100 mA čier.</t>
  </si>
  <si>
    <t>117595</t>
  </si>
  <si>
    <t>SK.8018417210846</t>
  </si>
  <si>
    <t>SBS-Airclip univ.držiak do auta čier.</t>
  </si>
  <si>
    <t>117596</t>
  </si>
  <si>
    <t>SK.8018417210884</t>
  </si>
  <si>
    <t>SBS-Airmag univ.držiak do auta čier.</t>
  </si>
  <si>
    <t>119119</t>
  </si>
  <si>
    <t>SK.8018417211102</t>
  </si>
  <si>
    <t>SBS - Studio Mix 50 Slúchadlá s mikrof.</t>
  </si>
  <si>
    <t>120016</t>
  </si>
  <si>
    <t>SK.8018417211348</t>
  </si>
  <si>
    <t>SBS-Bezdrôt.nab-desktop,QI tech,biela</t>
  </si>
  <si>
    <t>117598</t>
  </si>
  <si>
    <t>SK.8018417211645</t>
  </si>
  <si>
    <t>SBS-Uni.držiak ONE TOUCH s prís. čier.</t>
  </si>
  <si>
    <t>121222</t>
  </si>
  <si>
    <t>SK.8018417214554</t>
  </si>
  <si>
    <t>SBS-UNI vodeodolný obal do 5.5´ transp</t>
  </si>
  <si>
    <t>117549</t>
  </si>
  <si>
    <t>SK.8018417215001</t>
  </si>
  <si>
    <t>SBS-Mini selfie tyč 50 cm čier.</t>
  </si>
  <si>
    <t>118037</t>
  </si>
  <si>
    <t>SK.8018417215223</t>
  </si>
  <si>
    <t>Puzdro - športové</t>
  </si>
  <si>
    <t>SBS-Armband púzdro na rameno XL modré</t>
  </si>
  <si>
    <t>118036</t>
  </si>
  <si>
    <t>SK.8018417215230</t>
  </si>
  <si>
    <t>SBS-Armband púzdro na rameno XL červené</t>
  </si>
  <si>
    <t>119636</t>
  </si>
  <si>
    <t>SK.8018417215377</t>
  </si>
  <si>
    <t>SBS-Bluetooth headset BT310 v 4.1 čier.</t>
  </si>
  <si>
    <t>117538</t>
  </si>
  <si>
    <t>SK.8018417215476</t>
  </si>
  <si>
    <t>SBS-Dát.kábel Apple Light.MFI strieb.</t>
  </si>
  <si>
    <t>117552</t>
  </si>
  <si>
    <t>SK.8018417215773</t>
  </si>
  <si>
    <t>SBS-Dátový kábel USB-C, 1.5m, čierna</t>
  </si>
  <si>
    <t>117550</t>
  </si>
  <si>
    <t>SK.8018417216534</t>
  </si>
  <si>
    <t>SBS-Mini selfie tyč 50 cm červená</t>
  </si>
  <si>
    <t>121762</t>
  </si>
  <si>
    <t>SK.8018417217814</t>
  </si>
  <si>
    <t>SBS-Tvrdené sklo pre smartfóny do 4.5´´</t>
  </si>
  <si>
    <t>121761</t>
  </si>
  <si>
    <t>SK.8018417217821</t>
  </si>
  <si>
    <t>SBS-Tvrdené sklo pre smartfóny do 4,7´´</t>
  </si>
  <si>
    <t>121765</t>
  </si>
  <si>
    <t>SK.8018417217838</t>
  </si>
  <si>
    <t>SBS-Tvrdené sklo pre smartfóny do 5´´</t>
  </si>
  <si>
    <t>121763</t>
  </si>
  <si>
    <t>SK.8018417217845</t>
  </si>
  <si>
    <t>SBS-Tvrdené sklo pre smartfóny do 5,3´´</t>
  </si>
  <si>
    <t>121764</t>
  </si>
  <si>
    <t>SK.8018417217852</t>
  </si>
  <si>
    <t>SBS-Tvrdené sklo pre smartfóny do 5.5´´</t>
  </si>
  <si>
    <t>117546</t>
  </si>
  <si>
    <t>SK.8018417218613</t>
  </si>
  <si>
    <t>SBS-Aero puzdro pre iPhone 5,5S,SE</t>
  </si>
  <si>
    <t>117561</t>
  </si>
  <si>
    <t>SK.8018417224157</t>
  </si>
  <si>
    <t>SBS-Sieť.adp.USB-C, 2xUSB, 2,1 A čier.</t>
  </si>
  <si>
    <t>117563</t>
  </si>
  <si>
    <t>SK.8018417224164</t>
  </si>
  <si>
    <t>SBS-Autonab.USB-C, 2USB, 2,1 A čier.</t>
  </si>
  <si>
    <t>117569</t>
  </si>
  <si>
    <t>SK.8018417224188</t>
  </si>
  <si>
    <t>Huawei P9 Lite</t>
  </si>
  <si>
    <t>SBS-Aero puzdro pre Huawei Ascend P9 L</t>
  </si>
  <si>
    <t>117564</t>
  </si>
  <si>
    <t>SK.8018417224263</t>
  </si>
  <si>
    <t>SBS-Autoadaptér 2x USB, 4800 mA čier.</t>
  </si>
  <si>
    <t>118038</t>
  </si>
  <si>
    <t>SK.8018417224560</t>
  </si>
  <si>
    <t>SBS-OTG kábel, USB C / USB čierny</t>
  </si>
  <si>
    <t>120507</t>
  </si>
  <si>
    <t>SK.8018417224577</t>
  </si>
  <si>
    <t>SBS-Adaptér Micro-USB/USB-C biela</t>
  </si>
  <si>
    <t>119129</t>
  </si>
  <si>
    <t>SK.8018417226014</t>
  </si>
  <si>
    <t>SBS - Univ. ľadvinka pre smartfón</t>
  </si>
  <si>
    <t>117557</t>
  </si>
  <si>
    <t>SK.8018417226359</t>
  </si>
  <si>
    <t>SBS-Power Bank 3000 mAh modrý</t>
  </si>
  <si>
    <t>117556</t>
  </si>
  <si>
    <t>SK.8018417226458</t>
  </si>
  <si>
    <t>SBS-Power Bank 5500 mAh, s LED biely</t>
  </si>
  <si>
    <t>117987</t>
  </si>
  <si>
    <t>SK.8018417227455</t>
  </si>
  <si>
    <t>SBS-Tvrdené sklo pre iPhone 7</t>
  </si>
  <si>
    <t>117540</t>
  </si>
  <si>
    <t>SK.8018417227509</t>
  </si>
  <si>
    <t>SBS-Aero puzdro pre iPhone 7</t>
  </si>
  <si>
    <t>117542</t>
  </si>
  <si>
    <t>SK.8018417227684</t>
  </si>
  <si>
    <t>SBS-Extra Slim púz.pre iPhone 7 zlatoruž</t>
  </si>
  <si>
    <t>117541</t>
  </si>
  <si>
    <t>SK.8018417227691</t>
  </si>
  <si>
    <t>SBS-Extra Slim púz.pre iPhone 7 strieb.</t>
  </si>
  <si>
    <t>120308</t>
  </si>
  <si>
    <t>SK.8018417227790</t>
  </si>
  <si>
    <t>Púz.SBS-Book case iPh.7 čier.</t>
  </si>
  <si>
    <t>117988</t>
  </si>
  <si>
    <t>SK.8018417227882</t>
  </si>
  <si>
    <t>SBS-Tvrdené sklo pre iPhone 7 Plus</t>
  </si>
  <si>
    <t>117539</t>
  </si>
  <si>
    <t>SK.8018417227929</t>
  </si>
  <si>
    <t>SBS-Aero puzdro pre iPhone 7 Plus</t>
  </si>
  <si>
    <t>120895</t>
  </si>
  <si>
    <t>SK.8018417227936</t>
  </si>
  <si>
    <t>SBS-Extra Slim púz.iPh.8/7 Plus, transp.</t>
  </si>
  <si>
    <t>120309</t>
  </si>
  <si>
    <t>SK.8018417228032</t>
  </si>
  <si>
    <t>Púz.SBS-Book case iPh.7 Plus čier.</t>
  </si>
  <si>
    <t>117543</t>
  </si>
  <si>
    <t>SK.8018417228865</t>
  </si>
  <si>
    <t>SBS-BOOK puzdro pre iPhone 7 čier.</t>
  </si>
  <si>
    <t>120318</t>
  </si>
  <si>
    <t>SK.8018417228889</t>
  </si>
  <si>
    <t>Púz.SBS-BOOK SENSE iPh.7 čer.</t>
  </si>
  <si>
    <t>118026</t>
  </si>
  <si>
    <t>SK.8018417228919</t>
  </si>
  <si>
    <t>SBS-BOOK SENSE puzdro iPhone 7 Pl čier.</t>
  </si>
  <si>
    <t>118042</t>
  </si>
  <si>
    <t>SK.8018417229435</t>
  </si>
  <si>
    <t>SBS-Šport.Puzdro na rameno, XXL čierne</t>
  </si>
  <si>
    <t>117998</t>
  </si>
  <si>
    <t>SK.8018417229572</t>
  </si>
  <si>
    <t>SBS-Sparky Glitter puzd.pre iPh.7 strieb</t>
  </si>
  <si>
    <t>117997</t>
  </si>
  <si>
    <t>SK.8018417229589</t>
  </si>
  <si>
    <t>SBS-Sparky Glitter puzd.pre iPhone 7 ruž</t>
  </si>
  <si>
    <t>117996</t>
  </si>
  <si>
    <t>SK.8018417229596</t>
  </si>
  <si>
    <t>SBS-Sparky Glitter puzd.pre iPh.7 zlaté</t>
  </si>
  <si>
    <t>117573</t>
  </si>
  <si>
    <t>SK.8018417229671</t>
  </si>
  <si>
    <t>SBS-Aero puzdro pre Huawei Honor 8</t>
  </si>
  <si>
    <t>120511</t>
  </si>
  <si>
    <t>SK.8018417230110</t>
  </si>
  <si>
    <t>SBS-Bluetooth 4.1 receiver s klip. biely</t>
  </si>
  <si>
    <t>118039</t>
  </si>
  <si>
    <t>SK.8018417231254</t>
  </si>
  <si>
    <t>SBS-Športové bluetooth slúchadlá čierne</t>
  </si>
  <si>
    <t>118041</t>
  </si>
  <si>
    <t>SK.8018417231261</t>
  </si>
  <si>
    <t>SBS-Športové bluetooth slúchadlá červené</t>
  </si>
  <si>
    <t>118040</t>
  </si>
  <si>
    <t>SK.8018417231278</t>
  </si>
  <si>
    <t>SBS-Športové bluetooth slúchadlá modré</t>
  </si>
  <si>
    <t>119124</t>
  </si>
  <si>
    <t>SK.8018417231377</t>
  </si>
  <si>
    <t>SBS - Power Bank 5000 mAh, tmavo šedá</t>
  </si>
  <si>
    <t>119126</t>
  </si>
  <si>
    <t>SK.8018417231384</t>
  </si>
  <si>
    <t>SBS - Power Bank 5000 mAh, ružová zlatá</t>
  </si>
  <si>
    <t>119127</t>
  </si>
  <si>
    <t>SK.8018417231391</t>
  </si>
  <si>
    <t>SBS - Power Bank 5000 mAh, strieborná</t>
  </si>
  <si>
    <t>119125</t>
  </si>
  <si>
    <t>SK.8018417231407</t>
  </si>
  <si>
    <t>SBS - Power Bank 5000 mAh, zlatá</t>
  </si>
  <si>
    <t>120886</t>
  </si>
  <si>
    <t>SK.8018417231728</t>
  </si>
  <si>
    <t>SBS-Antishock púz.iPh.8/7, transp.</t>
  </si>
  <si>
    <t>120885</t>
  </si>
  <si>
    <t>SK.8018417231735</t>
  </si>
  <si>
    <t>SBS-Antish.púz.iPh.8/7 plus transp.červ</t>
  </si>
  <si>
    <t>119616</t>
  </si>
  <si>
    <t>SK.8018417231872</t>
  </si>
  <si>
    <t>SBS-Cestovná nabíjačka 5xUSB, 7A biela</t>
  </si>
  <si>
    <t>119687</t>
  </si>
  <si>
    <t>SK.8018417233166</t>
  </si>
  <si>
    <t>Galaxy J3 2017</t>
  </si>
  <si>
    <t>SBS-Skinny púz.Gal.J3 2017, tran.</t>
  </si>
  <si>
    <t>119662</t>
  </si>
  <si>
    <t>SK.8018417233173</t>
  </si>
  <si>
    <t>SBS-tvr.skl.Gal.J3 2017 trans.</t>
  </si>
  <si>
    <t>119639</t>
  </si>
  <si>
    <t>SK.8018417233180</t>
  </si>
  <si>
    <t>SBS-Book Card púz.Gal.J3 2017 čier.</t>
  </si>
  <si>
    <t>118689</t>
  </si>
  <si>
    <t>SK.8018417233579</t>
  </si>
  <si>
    <t>Huawei P8 Lite 2017/P9 Lite 2017/Honor 8 Lite</t>
  </si>
  <si>
    <t>SBS-Skinny púz.pre Hua.P8 Lite</t>
  </si>
  <si>
    <t>119648</t>
  </si>
  <si>
    <t>SK.8018417233586</t>
  </si>
  <si>
    <t>SBS-Book púz.P9 Lite 17/Hon.8 Lite čier.</t>
  </si>
  <si>
    <t>120398</t>
  </si>
  <si>
    <t>SK.8018417233913</t>
  </si>
  <si>
    <t>Púz.SBS-Sparky Gli.iPh.8/7/6s/6+ zlatá</t>
  </si>
  <si>
    <t>120399</t>
  </si>
  <si>
    <t>SK.8018417233920</t>
  </si>
  <si>
    <t>Púz.SBS-Sparky Gli.iPh.8/7/6s/6+ ružová</t>
  </si>
  <si>
    <t>120400</t>
  </si>
  <si>
    <t>SK.8018417233937</t>
  </si>
  <si>
    <t>Púz.SBS-Sparky Gli.iPh.8/7/6s/6+ strieb.</t>
  </si>
  <si>
    <t>121205</t>
  </si>
  <si>
    <t>SK.8018417234538</t>
  </si>
  <si>
    <t>Samsung Galaxy S8+</t>
  </si>
  <si>
    <t>SBS-4D FG Tvrdené sklo Galaxy S8+čierne</t>
  </si>
  <si>
    <t>119688</t>
  </si>
  <si>
    <t>SK.8018417234675</t>
  </si>
  <si>
    <t>SBS-Skinny púz.Gal.J5 2017, tran.</t>
  </si>
  <si>
    <t>120331</t>
  </si>
  <si>
    <t>SK.8018417234682</t>
  </si>
  <si>
    <t>Púz.SBS-Antishock Gal.S8 Plus trsp.</t>
  </si>
  <si>
    <t>119640</t>
  </si>
  <si>
    <t>SK.8018417234699</t>
  </si>
  <si>
    <t>SBS-Book Card púz.Gal.J5 2017 čier.</t>
  </si>
  <si>
    <t>118697</t>
  </si>
  <si>
    <t>SK.8018417234705</t>
  </si>
  <si>
    <t>SBS-BOOK SENSE púz.pre Gal.S8+ čierne</t>
  </si>
  <si>
    <t>119665</t>
  </si>
  <si>
    <t>SK.8018417234781</t>
  </si>
  <si>
    <t>SBS-Tvrdené zahnuté sklo, Gal.S8 trans.</t>
  </si>
  <si>
    <t>120881</t>
  </si>
  <si>
    <t>SK.8018417234798</t>
  </si>
  <si>
    <t>SBS-4D F.Gl.tvr.skl.Gal.S8, čierna</t>
  </si>
  <si>
    <t>118704</t>
  </si>
  <si>
    <t>SK.8018417234811</t>
  </si>
  <si>
    <t>SBS-Skinny púz.pre Gal.S8</t>
  </si>
  <si>
    <t>120332</t>
  </si>
  <si>
    <t>SK.8018417234958</t>
  </si>
  <si>
    <t>Púz.SBS-Antishock Gal.S8 trsp.</t>
  </si>
  <si>
    <t>118695</t>
  </si>
  <si>
    <t>SK.8018417234972</t>
  </si>
  <si>
    <t>SBS-BOOK SENSE púz.pre Gal.S8 čierne</t>
  </si>
  <si>
    <t>120379</t>
  </si>
  <si>
    <t>SK.8018417235702</t>
  </si>
  <si>
    <t>Tvr.skl.SBS-zahnuté Gal.S8+ trsp.</t>
  </si>
  <si>
    <t>120552</t>
  </si>
  <si>
    <t>SK.8018417236105</t>
  </si>
  <si>
    <t>Reproduktor</t>
  </si>
  <si>
    <t>SBS-Music Box bluetooth reproduktor tyrk</t>
  </si>
  <si>
    <t>120017</t>
  </si>
  <si>
    <t>SK.8018417236334</t>
  </si>
  <si>
    <t>SBS-Bezdrôt.nab-desktop,QI tech,čierna</t>
  </si>
  <si>
    <t>120395</t>
  </si>
  <si>
    <t>SK.8018417236488</t>
  </si>
  <si>
    <t>Xperia XZ Premium</t>
  </si>
  <si>
    <t>Púz.SBS-Skinny Sony Xp.XZ Prem. trsp.</t>
  </si>
  <si>
    <t>120378</t>
  </si>
  <si>
    <t>SK.8018417236495</t>
  </si>
  <si>
    <t>Tvr.skl.SBS-Sony Xperia XZ Premium trsp.</t>
  </si>
  <si>
    <t>121147</t>
  </si>
  <si>
    <t>SK.8018417236952</t>
  </si>
  <si>
    <t>Sluchadlá</t>
  </si>
  <si>
    <t>SBS-Bluetooth sluch.Black Runner</t>
  </si>
  <si>
    <t>120015</t>
  </si>
  <si>
    <t>SK.8018417237126</t>
  </si>
  <si>
    <t>SBS-Bezdrôt.nab-rých.nab,QI tech,biela</t>
  </si>
  <si>
    <t>120014</t>
  </si>
  <si>
    <t>SK.8018417237133</t>
  </si>
  <si>
    <t>SBS-Bezdrôt.nab-rých.nab,QI tech,čierna</t>
  </si>
  <si>
    <t>120019</t>
  </si>
  <si>
    <t>SK.8018417237140</t>
  </si>
  <si>
    <t>SBS-Bezdrôt.nab.stanica-QI tech,čierna</t>
  </si>
  <si>
    <t>120018</t>
  </si>
  <si>
    <t>SK.8018417237157</t>
  </si>
  <si>
    <t>SBS-Stol.bezd.nab.stanica-rých.nab,biela</t>
  </si>
  <si>
    <t>121169</t>
  </si>
  <si>
    <t>SK.8018417237188</t>
  </si>
  <si>
    <t>Huawei P9 Lite 2017</t>
  </si>
  <si>
    <t>SBS-Book puz pre Hua P9 Lite 2017 red</t>
  </si>
  <si>
    <t>121207</t>
  </si>
  <si>
    <t>SK.8018417238000</t>
  </si>
  <si>
    <t>Samsung Galaxy S8</t>
  </si>
  <si>
    <t>SBS-Tvrdené sklo pre Galaxy S8 číre</t>
  </si>
  <si>
    <t>121206</t>
  </si>
  <si>
    <t>SK.8018417238017</t>
  </si>
  <si>
    <t>Samsung Galaxy S8 Plus</t>
  </si>
  <si>
    <t>SBS-4D FG Tvrdené sklo Galaxy S8+číre</t>
  </si>
  <si>
    <t>120392</t>
  </si>
  <si>
    <t>SK.8018417238505</t>
  </si>
  <si>
    <t>Xperia L1</t>
  </si>
  <si>
    <t>Púz.SBS-Skinny Sony Xperia L1 trsp.</t>
  </si>
  <si>
    <t>120324</t>
  </si>
  <si>
    <t>SK.8018417239700</t>
  </si>
  <si>
    <t>Xperia XA1</t>
  </si>
  <si>
    <t>Púz.SBS-Book Sony Xperia XA1 čier.</t>
  </si>
  <si>
    <t>121766</t>
  </si>
  <si>
    <t>SK.8018417239922</t>
  </si>
  <si>
    <t>SBS-Bluetooth HF BT100 v3.0, čierne</t>
  </si>
  <si>
    <t>121223</t>
  </si>
  <si>
    <t>SK.8018417240188</t>
  </si>
  <si>
    <t>SBS-Power Bank 7000mAh, bezdrôt čierny</t>
  </si>
  <si>
    <t>119694</t>
  </si>
  <si>
    <t>SK.8018417240362</t>
  </si>
  <si>
    <t>SBS-tvr.skl.Gal.J5 2017, čierna</t>
  </si>
  <si>
    <t>120930</t>
  </si>
  <si>
    <t>SK.8018417240416</t>
  </si>
  <si>
    <t>SBS-Polo púz.iPh.8/7/6S/6, ružová</t>
  </si>
  <si>
    <t>120347</t>
  </si>
  <si>
    <t>SK.8018417240430</t>
  </si>
  <si>
    <t>Púz.SBS-Polo iPh.8/7/6S/6 modrá</t>
  </si>
  <si>
    <t>119682</t>
  </si>
  <si>
    <t>SK.8018417240478</t>
  </si>
  <si>
    <t>SBS-Polo púz.Gal.S8, modrá</t>
  </si>
  <si>
    <t>120360</t>
  </si>
  <si>
    <t>SK.8018417240515</t>
  </si>
  <si>
    <t>Púz.SBS-Polo Gal.S8+ modrá</t>
  </si>
  <si>
    <t>120939</t>
  </si>
  <si>
    <t>SK.8018417240829</t>
  </si>
  <si>
    <t>SBS-Sparky Glitter púz.iPh.8/7, červená</t>
  </si>
  <si>
    <t>120882</t>
  </si>
  <si>
    <t>SK.8018417241116</t>
  </si>
  <si>
    <t>SBS-4D F.Gl.Case Fr.tvr.skl.Gal.S8 čiern</t>
  </si>
  <si>
    <t>121204</t>
  </si>
  <si>
    <t>SK.8018417241123</t>
  </si>
  <si>
    <t>SBS-4D CF tvrdené sklo Galaxy S8+čierne</t>
  </si>
  <si>
    <t>119659</t>
  </si>
  <si>
    <t>SK.8018417241604</t>
  </si>
  <si>
    <t>SBS-tvr.skl.iPhone X trans.</t>
  </si>
  <si>
    <t>119683</t>
  </si>
  <si>
    <t>SK.8018417241796</t>
  </si>
  <si>
    <t>SBS-Skinny púz.iPhone X, tran.</t>
  </si>
  <si>
    <t>119693</t>
  </si>
  <si>
    <t>SK.8018417241871</t>
  </si>
  <si>
    <t>SBS-Sparky Glitter púz.iPh.X, zla</t>
  </si>
  <si>
    <t>119692</t>
  </si>
  <si>
    <t>SK.8018417241888</t>
  </si>
  <si>
    <t>SBS-Sparky Glitter púz.iPh.X, ruž</t>
  </si>
  <si>
    <t>119691</t>
  </si>
  <si>
    <t>SK.8018417241895</t>
  </si>
  <si>
    <t>SBS-Sparky Glitter púz.iPh.X, čer</t>
  </si>
  <si>
    <t>120356</t>
  </si>
  <si>
    <t>SK.8018417241918</t>
  </si>
  <si>
    <t>Púz.SBS-Polo iPh.X modrá</t>
  </si>
  <si>
    <t>119676</t>
  </si>
  <si>
    <t>SK.8018417241932</t>
  </si>
  <si>
    <t>SBS-Polo púz.iPhone X, červená</t>
  </si>
  <si>
    <t>119673</t>
  </si>
  <si>
    <t>SK.8018417241956</t>
  </si>
  <si>
    <t>SBS-magn.púz.iPhone X, čierna</t>
  </si>
  <si>
    <t>120328</t>
  </si>
  <si>
    <t>SK.8018417242014</t>
  </si>
  <si>
    <t>Púz.SBS-Antishock iPh.X trsp.</t>
  </si>
  <si>
    <t>119641</t>
  </si>
  <si>
    <t>SK.8018417242021</t>
  </si>
  <si>
    <t>SBS-Book case púz.iPhone X čier.</t>
  </si>
  <si>
    <t>119642</t>
  </si>
  <si>
    <t>SK.8018417242038</t>
  </si>
  <si>
    <t>SBS-BOOK SENSE púz.iPhone X čier.</t>
  </si>
  <si>
    <t>119621</t>
  </si>
  <si>
    <t>SK.8018417242045</t>
  </si>
  <si>
    <t>SBS-BOOK SENSE púz.iPhone X červ.</t>
  </si>
  <si>
    <t>120299</t>
  </si>
  <si>
    <t>SK.8018417242144</t>
  </si>
  <si>
    <t>Púz.SBS-Duo Book iPh.X čier.</t>
  </si>
  <si>
    <t>119671</t>
  </si>
  <si>
    <t>SK.8018417243233</t>
  </si>
  <si>
    <t>SBS-Extra Slim púz.iPhone X, čierna</t>
  </si>
  <si>
    <t>119672</t>
  </si>
  <si>
    <t>SK.8018417243240</t>
  </si>
  <si>
    <t>SBS-Extra Slim púz.iPhone X, striebo</t>
  </si>
  <si>
    <t>120544</t>
  </si>
  <si>
    <t>SK.8018417243332</t>
  </si>
  <si>
    <t>Motorola Moto E4</t>
  </si>
  <si>
    <t>SBS-Skinny púz.pre Motor.Moto E4 priesv</t>
  </si>
  <si>
    <t>121148</t>
  </si>
  <si>
    <t>SK.8018417243516</t>
  </si>
  <si>
    <t>Honor 9 Lite</t>
  </si>
  <si>
    <t>SBS-Uni magnetický držiak s prísavkou</t>
  </si>
  <si>
    <t>120538</t>
  </si>
  <si>
    <t>SK.8018417243547</t>
  </si>
  <si>
    <t>SBS-tvrd.skl.pre Motorola Moto E4 čierna</t>
  </si>
  <si>
    <t>120301</t>
  </si>
  <si>
    <t>SK.8018417244094</t>
  </si>
  <si>
    <t>Púz.SBS-Book Elegance iPh.8/7/6S/6 čier.</t>
  </si>
  <si>
    <t>120302</t>
  </si>
  <si>
    <t>SK.8018417244100</t>
  </si>
  <si>
    <t>Púz.SBS-Book Eleg.iPh.8/7/6S/6+ čier.</t>
  </si>
  <si>
    <t>120303</t>
  </si>
  <si>
    <t>SK.8018417244117</t>
  </si>
  <si>
    <t>Púz.SBS-Book Elegance iPh.X čier.</t>
  </si>
  <si>
    <t>120350</t>
  </si>
  <si>
    <t>SK.8018417244308</t>
  </si>
  <si>
    <t>Púz.SBS-Polo iPh.8/7/6S/6 Plus modrá</t>
  </si>
  <si>
    <t>120352</t>
  </si>
  <si>
    <t>SK.8018417244315</t>
  </si>
  <si>
    <t>Púz.SBS-Polo iPh.8/7/6S/6 Plus čer.</t>
  </si>
  <si>
    <t>120349</t>
  </si>
  <si>
    <t>SK.8018417244797</t>
  </si>
  <si>
    <t>Púz.SBS-Polo iPh.8/7/6S/6 čier.</t>
  </si>
  <si>
    <t>120351</t>
  </si>
  <si>
    <t>SK.8018417244803</t>
  </si>
  <si>
    <t>Púz.SBS-Polo iPh.8/7/6S/6 Plus čier.</t>
  </si>
  <si>
    <t>120359</t>
  </si>
  <si>
    <t>SK.8018417244810</t>
  </si>
  <si>
    <t>Púz.SBS-Polo Gal.S8 čier.</t>
  </si>
  <si>
    <t>120361</t>
  </si>
  <si>
    <t>SK.8018417244827</t>
  </si>
  <si>
    <t>Púz.SBS-Polo Gal.S8+ čier.</t>
  </si>
  <si>
    <t>120357</t>
  </si>
  <si>
    <t>SK.8018417244834</t>
  </si>
  <si>
    <t>Púz.SBS-Polo iPh.X čier.</t>
  </si>
  <si>
    <t>120381</t>
  </si>
  <si>
    <t>SK.8018417245305</t>
  </si>
  <si>
    <t>Huawei Mate 10 Lite</t>
  </si>
  <si>
    <t>Púz.SBS-Skinny Huawei Mate 10 Lite trsp.</t>
  </si>
  <si>
    <t>120382</t>
  </si>
  <si>
    <t>SK.8018417245329</t>
  </si>
  <si>
    <t>Púz.SBS-Skinny Huawei Mate 10 Pro trsp.</t>
  </si>
  <si>
    <t>120394</t>
  </si>
  <si>
    <t>SK.8018417245527</t>
  </si>
  <si>
    <t>Xperia XZ1</t>
  </si>
  <si>
    <t>Púz.SBS-Skinny Sony Xperia XZ1 trsp.</t>
  </si>
  <si>
    <t>120377</t>
  </si>
  <si>
    <t>SK.8018417245534</t>
  </si>
  <si>
    <t>Tvr.skl.SBS-Sony Xperia XZ1 trsp.</t>
  </si>
  <si>
    <t>120861</t>
  </si>
  <si>
    <t>SK.8018417245770</t>
  </si>
  <si>
    <t>Xiaomi Mi A1</t>
  </si>
  <si>
    <t>SBS-tvr.skl.pre Xiaomi Mi A1</t>
  </si>
  <si>
    <t>121202</t>
  </si>
  <si>
    <t>SK.8018417245787</t>
  </si>
  <si>
    <t>SBS-puzdro so SIM fun iP 8/7/6 čierne</t>
  </si>
  <si>
    <t>121203</t>
  </si>
  <si>
    <t>SK.8018417245794</t>
  </si>
  <si>
    <t>SBS-puzdro so SIM funk iP 8/7/6+ čierne</t>
  </si>
  <si>
    <t>120396</t>
  </si>
  <si>
    <t>SK.8018417245855</t>
  </si>
  <si>
    <t>Xiaomi Redmi Note 5A</t>
  </si>
  <si>
    <t>Púz.SBS-Skinny Xiaomi Redm Note 5A trsp.</t>
  </si>
  <si>
    <t>120905</t>
  </si>
  <si>
    <t>SK.8018417245862</t>
  </si>
  <si>
    <t>Xiaomi Redmi Note 5A/5A Lite/5A Prime</t>
  </si>
  <si>
    <t>SBS-F.Cov.tvr.skl.Xia.Rdm.Note 5A Pr.čie</t>
  </si>
  <si>
    <t>121217</t>
  </si>
  <si>
    <t>SK.8018417246234</t>
  </si>
  <si>
    <t>SBS-Slúchadlá SHINY Smart Ladies čierne</t>
  </si>
  <si>
    <t>121219</t>
  </si>
  <si>
    <t>SK.8018417246241</t>
  </si>
  <si>
    <t>SBS-Slúch Smart Ladies, Jack 3.5mm zlaté</t>
  </si>
  <si>
    <t>121220</t>
  </si>
  <si>
    <t>SK.8018417246258</t>
  </si>
  <si>
    <t>SBS-Bezdrôtové slúch Smart Ladies ružové</t>
  </si>
  <si>
    <t>121221</t>
  </si>
  <si>
    <t>SK.8018417246265</t>
  </si>
  <si>
    <t>SBS-Bezdrôtové slúch Smart Ladies zlaté</t>
  </si>
  <si>
    <t>121218</t>
  </si>
  <si>
    <t>SK.8018417246272</t>
  </si>
  <si>
    <t>SBS-Bezdrôtové sluch Smart Ladies ružové</t>
  </si>
  <si>
    <t>121146</t>
  </si>
  <si>
    <t>SK.8018417246708</t>
  </si>
  <si>
    <t>SBS-Mono bezdrôt.slúch.Bt v 4.2 biela</t>
  </si>
  <si>
    <t>121212</t>
  </si>
  <si>
    <t>SK.8018417246777</t>
  </si>
  <si>
    <t>SBS-kožené puzdro iPhone 8/7/6S/6 čierne</t>
  </si>
  <si>
    <t>121213</t>
  </si>
  <si>
    <t>SK.8018417246784</t>
  </si>
  <si>
    <t>SBS-kožené puzdro pre iPhone X čierne</t>
  </si>
  <si>
    <t>121208</t>
  </si>
  <si>
    <t>SK.8018417246807</t>
  </si>
  <si>
    <t>SBS-puzdro s výšivkou iP 8/7/6S farebné</t>
  </si>
  <si>
    <t>121209</t>
  </si>
  <si>
    <t>SK.8018417246814</t>
  </si>
  <si>
    <t>SBS-puzdro s podšívnkou iPhone X farebné</t>
  </si>
  <si>
    <t>121210</t>
  </si>
  <si>
    <t>SK.8018417246838</t>
  </si>
  <si>
    <t>SBS-puzdro s výšivkou iPh 8/7/6S farebné</t>
  </si>
  <si>
    <t>121211</t>
  </si>
  <si>
    <t>SK.8018417246845</t>
  </si>
  <si>
    <t>SBS-puzdro s výšivkou iPhone X farebné</t>
  </si>
  <si>
    <t>121216</t>
  </si>
  <si>
    <t>SK.8018417246869</t>
  </si>
  <si>
    <t>SBS-puzdro Water iPhone 8/7/6S/6 farebné</t>
  </si>
  <si>
    <t>121214</t>
  </si>
  <si>
    <t>SK.8018417246890</t>
  </si>
  <si>
    <t>SBS-Water puzdro iPhone 8/7/6S/6 zlaté</t>
  </si>
  <si>
    <t>121215</t>
  </si>
  <si>
    <t>SK.8018417246906</t>
  </si>
  <si>
    <t>SBS-Water puzdro pre iPhone Xzlatázlatá</t>
  </si>
  <si>
    <t>120537</t>
  </si>
  <si>
    <t>SK.8018417246975</t>
  </si>
  <si>
    <t>SBS-Full cover tvrd.skl.pre iPh X čierna</t>
  </si>
  <si>
    <t>121760</t>
  </si>
  <si>
    <t>SK.8018417247026</t>
  </si>
  <si>
    <t>SBS-BT slúchadlá s MicroSD portom, zel.</t>
  </si>
  <si>
    <t>120910</t>
  </si>
  <si>
    <t>SK.8018417247101</t>
  </si>
  <si>
    <t>SBS-Glue TPU púz.iPh.8/7/6S/6 Plus čiern</t>
  </si>
  <si>
    <t>120909</t>
  </si>
  <si>
    <t>SK.8018417247118</t>
  </si>
  <si>
    <t>SBS-Glue TPU púz.iPh.8/7/6S/6 Plus biela</t>
  </si>
  <si>
    <t>120911</t>
  </si>
  <si>
    <t>SK.8018417247125</t>
  </si>
  <si>
    <t>SBS-Glue TPU púz.iPh.8/7/6S/6, čierna</t>
  </si>
  <si>
    <t>120914</t>
  </si>
  <si>
    <t>SK.8018417247132</t>
  </si>
  <si>
    <t>SBS-Glue TPU púz.iPh.8/7/6S/6, zelená</t>
  </si>
  <si>
    <t>120912</t>
  </si>
  <si>
    <t>SK.8018417247149</t>
  </si>
  <si>
    <t>SBS-Glue TPU púz.iPh.8/7/6S/6, ružová</t>
  </si>
  <si>
    <t>120913</t>
  </si>
  <si>
    <t>SK.8018417247156</t>
  </si>
  <si>
    <t>SBS-Glue TPU púz.iPh.8/7/6S/6 tm.modrá</t>
  </si>
  <si>
    <t>120916</t>
  </si>
  <si>
    <t>SK.8018417247163</t>
  </si>
  <si>
    <t>SBS-Glue TPU púz.iPh.X, čierna</t>
  </si>
  <si>
    <t>120917</t>
  </si>
  <si>
    <t>SK.8018417247170</t>
  </si>
  <si>
    <t>SBS-Glue TPU púz.iPh.X, svetlá sivá</t>
  </si>
  <si>
    <t>120915</t>
  </si>
  <si>
    <t>SK.8018417247187</t>
  </si>
  <si>
    <t>SBS-Glue TPU púz.iPh.X, červená</t>
  </si>
  <si>
    <t>121181</t>
  </si>
  <si>
    <t>SK.8018417247286</t>
  </si>
  <si>
    <t>Honor 7X</t>
  </si>
  <si>
    <t>SBS-FC tvrdené sklo Honor 7X čierne</t>
  </si>
  <si>
    <t>121187</t>
  </si>
  <si>
    <t>SK.8018417247293</t>
  </si>
  <si>
    <t>Huawei Honor 7X</t>
  </si>
  <si>
    <t>SBS-Skinny puzdro pre Honor 7X transp</t>
  </si>
  <si>
    <t>120509</t>
  </si>
  <si>
    <t>SK.8018417247415</t>
  </si>
  <si>
    <t>SBS-Book Sense púz.pre Gal.S9 čierna</t>
  </si>
  <si>
    <t>120894</t>
  </si>
  <si>
    <t>SK.8018417247439</t>
  </si>
  <si>
    <t>SBS-Clear Fit puzdroGal.S9, transp.</t>
  </si>
  <si>
    <t>120515</t>
  </si>
  <si>
    <t>SK.8018417247460</t>
  </si>
  <si>
    <t>SBS-Antishock púz.pre Gal.S9 priesv</t>
  </si>
  <si>
    <t>120920</t>
  </si>
  <si>
    <t>SK.8018417247484</t>
  </si>
  <si>
    <t>SBS-Glue TPU púz.Gal.S9, čierna</t>
  </si>
  <si>
    <t>120921</t>
  </si>
  <si>
    <t>SK.8018417247491</t>
  </si>
  <si>
    <t>SBS-Glue TPU púz.Gal.S9, ružová</t>
  </si>
  <si>
    <t>120922</t>
  </si>
  <si>
    <t>SK.8018417247507</t>
  </si>
  <si>
    <t>SBS-Glue TPU púz.Gal.S9, zelená</t>
  </si>
  <si>
    <t>120517</t>
  </si>
  <si>
    <t>SK.8018417247545</t>
  </si>
  <si>
    <t>SBS-Polo púz.pre Gal.S9 modrá</t>
  </si>
  <si>
    <t>120518</t>
  </si>
  <si>
    <t>SK.8018417247552</t>
  </si>
  <si>
    <t>SBS-Polo púz.pre Gal.S9 čierna</t>
  </si>
  <si>
    <t>120534</t>
  </si>
  <si>
    <t>SK.8018417247583</t>
  </si>
  <si>
    <t>SBS-tvrd.skl.pre Gal.S9 čierna</t>
  </si>
  <si>
    <t>120535</t>
  </si>
  <si>
    <t>SK.8018417247606</t>
  </si>
  <si>
    <t>SBS-4D tvrd.skl.pre Gal.S9 čierna</t>
  </si>
  <si>
    <t>120547</t>
  </si>
  <si>
    <t>SK.8018417247620</t>
  </si>
  <si>
    <t>SBS-Skinny púz.pre Gal.S9 priesv</t>
  </si>
  <si>
    <t>120863</t>
  </si>
  <si>
    <t>SK.8018417247637</t>
  </si>
  <si>
    <t>SBS-púz.Gal.S9 ružové</t>
  </si>
  <si>
    <t>120862</t>
  </si>
  <si>
    <t>SK.8018417247644</t>
  </si>
  <si>
    <t>SBS-púz.Gal.S9 zlaté</t>
  </si>
  <si>
    <t>120548</t>
  </si>
  <si>
    <t>SK.8018417247651</t>
  </si>
  <si>
    <t>SBS-Sparky púz.pre Gal.S9, zlatá zlatá</t>
  </si>
  <si>
    <t>120551</t>
  </si>
  <si>
    <t>SK.8018417247668</t>
  </si>
  <si>
    <t>SBS-Sparky Glitter púz.Gal.S9 strieb.</t>
  </si>
  <si>
    <t>120510</t>
  </si>
  <si>
    <t>SK.8018417247699</t>
  </si>
  <si>
    <t>SBS-Book Sense púz.pre Gal.S9+ čierna</t>
  </si>
  <si>
    <t>120893</t>
  </si>
  <si>
    <t>SK.8018417247712</t>
  </si>
  <si>
    <t>SBS-Clear Fit púz.Gal.S9 Plus, transp.</t>
  </si>
  <si>
    <t>120514</t>
  </si>
  <si>
    <t>SK.8018417247750</t>
  </si>
  <si>
    <t>SBS-Antishock púz.pre Gal.S9+ priesv</t>
  </si>
  <si>
    <t>120919</t>
  </si>
  <si>
    <t>SK.8018417247767</t>
  </si>
  <si>
    <t>SBS-Glue TPU púz.Gal.S9 Plus tmavá modrá</t>
  </si>
  <si>
    <t>120918</t>
  </si>
  <si>
    <t>SK.8018417247774</t>
  </si>
  <si>
    <t>SBS-Glue TPU púz.Gal.S9 Plus, ružová</t>
  </si>
  <si>
    <t>120526</t>
  </si>
  <si>
    <t>SK.8018417247804</t>
  </si>
  <si>
    <t>SBS-Polo púz.pre Gal.S9+ modrá</t>
  </si>
  <si>
    <t>120531</t>
  </si>
  <si>
    <t>SK.8018417247811</t>
  </si>
  <si>
    <t>SBS-Polo púz.pre Gal.S9+ čierna</t>
  </si>
  <si>
    <t>120533</t>
  </si>
  <si>
    <t>SK.8018417247835</t>
  </si>
  <si>
    <t>SBS-tvrd.skl.pre Gal.S9+ čierna</t>
  </si>
  <si>
    <t>120536</t>
  </si>
  <si>
    <t>SK.8018417247859</t>
  </si>
  <si>
    <t>SBS-4D tvrd.skl.pre Gal.S9+ čierna</t>
  </si>
  <si>
    <t>120546</t>
  </si>
  <si>
    <t>SK.8018417247873</t>
  </si>
  <si>
    <t>SBS-Skinny púz.pre Gal.S9+ priesv</t>
  </si>
  <si>
    <t>120549</t>
  </si>
  <si>
    <t>SK.8018417247897</t>
  </si>
  <si>
    <t>SBS-Sparky Glitter púz.Gal.S9+ ružová</t>
  </si>
  <si>
    <t>120550</t>
  </si>
  <si>
    <t>SK.8018417247903</t>
  </si>
  <si>
    <t>SBS-Sparky Glitter púz.Gal.S9+ strieb.</t>
  </si>
  <si>
    <t>121142</t>
  </si>
  <si>
    <t>SK.8018417247958</t>
  </si>
  <si>
    <t>Taška</t>
  </si>
  <si>
    <t>SBS-V.odolná taška na ram.2L červená</t>
  </si>
  <si>
    <t>121143</t>
  </si>
  <si>
    <t>SK.8018417247965</t>
  </si>
  <si>
    <t>SBS-V.odolná taška na ram.2L biela</t>
  </si>
  <si>
    <t>121144</t>
  </si>
  <si>
    <t>SK.8018417247972</t>
  </si>
  <si>
    <t>SBS-V.odolná taška na ram.5L modrá</t>
  </si>
  <si>
    <t>121145</t>
  </si>
  <si>
    <t>SK.8018417247989</t>
  </si>
  <si>
    <t>SBS-V.odolná taška na ram.5L žltá</t>
  </si>
  <si>
    <t>121188</t>
  </si>
  <si>
    <t>SK.8018417248399</t>
  </si>
  <si>
    <t>Huawei Honor View 10</t>
  </si>
  <si>
    <t>SBS-Skinny puzdro pre Honor V10 transp</t>
  </si>
  <si>
    <t>120390</t>
  </si>
  <si>
    <t>SK.8018417248450</t>
  </si>
  <si>
    <t>Galaxy A8 2018</t>
  </si>
  <si>
    <t>Púz.SBS-Skinny Gal.A8 (2018) trsp.</t>
  </si>
  <si>
    <t>121507</t>
  </si>
  <si>
    <t>SK.8018417248528</t>
  </si>
  <si>
    <t>SBS-Mag. drž. s clipom do mriežky, čie.</t>
  </si>
  <si>
    <t>121513</t>
  </si>
  <si>
    <t>SK.8018417248535</t>
  </si>
  <si>
    <t>SBS-Wide Uni mag. držiak s prísavkou</t>
  </si>
  <si>
    <t>120311</t>
  </si>
  <si>
    <t>SK.8018417248566</t>
  </si>
  <si>
    <t>Púz.SBS-Book Gal.A8 (2018) čier.</t>
  </si>
  <si>
    <t>120368</t>
  </si>
  <si>
    <t>SK.8018417248580</t>
  </si>
  <si>
    <t>Tvr.skl.SBS-4D Full G.Gal.A8(2018) čier.</t>
  </si>
  <si>
    <t>121168</t>
  </si>
  <si>
    <t>SK.8018417248634</t>
  </si>
  <si>
    <t>SBS-Book puz. pre Hua Mate 10 Lite čiern</t>
  </si>
  <si>
    <t>120383</t>
  </si>
  <si>
    <t>SK.8018417248641</t>
  </si>
  <si>
    <t>Huawei P Smart</t>
  </si>
  <si>
    <t>Púz.SBS-Sk.H.P Smart /Hon Enjoy 7S trsp.</t>
  </si>
  <si>
    <t>121166</t>
  </si>
  <si>
    <t>SK.8018417248658</t>
  </si>
  <si>
    <t>SBS-Book puz. Hua Psmart, Honor 7S čiern</t>
  </si>
  <si>
    <t>120369</t>
  </si>
  <si>
    <t>SK.8018417248665</t>
  </si>
  <si>
    <t>Tvr.skl.SBS-4D Fu.G.H.P Sm/Ho.Enj.7S čie</t>
  </si>
  <si>
    <t>121170</t>
  </si>
  <si>
    <t>SK.8018417248948</t>
  </si>
  <si>
    <t>Sony Xperia L1</t>
  </si>
  <si>
    <t>SBS-Book puz pre Xperia L1 čierne</t>
  </si>
  <si>
    <t>120936</t>
  </si>
  <si>
    <t>SK.8018417249167</t>
  </si>
  <si>
    <t>SBS-Skinny púz.pre Sony Xp.XA2.transp.</t>
  </si>
  <si>
    <t>121194</t>
  </si>
  <si>
    <t>SK.8018417249181</t>
  </si>
  <si>
    <t>Sony Xperia L2</t>
  </si>
  <si>
    <t>SBS-Skinny puzdro pre Xperia L2 transp</t>
  </si>
  <si>
    <t>121185</t>
  </si>
  <si>
    <t>SK.8018417249198</t>
  </si>
  <si>
    <t>SBS-tvrdené sklo Sony Xperia L2 číre</t>
  </si>
  <si>
    <t>121199</t>
  </si>
  <si>
    <t>SK.8018417249273</t>
  </si>
  <si>
    <t>Xiaomi Redmi 5</t>
  </si>
  <si>
    <t>SBS-Skinny puzdro Xiaomi Redmi 5 transp</t>
  </si>
  <si>
    <t>121176</t>
  </si>
  <si>
    <t>SK.8018417249280</t>
  </si>
  <si>
    <t>SBS-FC tvrd. sklo Xiaomi Redmi 5 čierne</t>
  </si>
  <si>
    <t>121150</t>
  </si>
  <si>
    <t>SK.8018417251207</t>
  </si>
  <si>
    <t>Puzdro</t>
  </si>
  <si>
    <t>SBS-Skinny puzdro pre Honor 9 Lite</t>
  </si>
  <si>
    <t>120896</t>
  </si>
  <si>
    <t>SK.8018417251474</t>
  </si>
  <si>
    <t>SBS-F.Cov.tvr.skl.Huaw.P20 Lite, čierna</t>
  </si>
  <si>
    <t>120876</t>
  </si>
  <si>
    <t>SK.8018417251481</t>
  </si>
  <si>
    <t>SBS-4D F.Gl.tvr.skl.Huaw.P20 Lite čierna</t>
  </si>
  <si>
    <t>120932</t>
  </si>
  <si>
    <t>SK.8018417251498</t>
  </si>
  <si>
    <t>SBS-Skinny púz.Huaw.P20 Lite, transp.</t>
  </si>
  <si>
    <t>120890</t>
  </si>
  <si>
    <t>SK.8018417251504</t>
  </si>
  <si>
    <t>SBS-BOOK SENSE púz.Huaw.P20 Lite, čierna</t>
  </si>
  <si>
    <t>120889</t>
  </si>
  <si>
    <t>SK.8018417251511</t>
  </si>
  <si>
    <t>SBS-BOOK SENSE púz.Huaw.P20 Lite červená</t>
  </si>
  <si>
    <t>120925</t>
  </si>
  <si>
    <t>SK.8018417251528</t>
  </si>
  <si>
    <t>SBS-Polo púz.Huaw.P20 Lite, modrá</t>
  </si>
  <si>
    <t>120923</t>
  </si>
  <si>
    <t>SK.8018417251535</t>
  </si>
  <si>
    <t>SBS-Polo púz.Huaw.P20 Lite, čierna</t>
  </si>
  <si>
    <t>120906</t>
  </si>
  <si>
    <t>SK.8018417251566</t>
  </si>
  <si>
    <t>SBS-Glue TPU púz.Huaw.P20 Lite, čierna</t>
  </si>
  <si>
    <t>120908</t>
  </si>
  <si>
    <t>SK.8018417251573</t>
  </si>
  <si>
    <t>SBS-Glue TPU púz.Huaw.P20 Lite, tiffany</t>
  </si>
  <si>
    <t>120937</t>
  </si>
  <si>
    <t>SK.8018417251580</t>
  </si>
  <si>
    <t>SBS-Sparky Glitter púz.Huaw.P20 Lite ruž</t>
  </si>
  <si>
    <t>120938</t>
  </si>
  <si>
    <t>SK.8018417251597</t>
  </si>
  <si>
    <t>SBS-Sparky Glit.púz.Huaw.P20 Lite strieb</t>
  </si>
  <si>
    <t>120898</t>
  </si>
  <si>
    <t>SK.8018417251603</t>
  </si>
  <si>
    <t>SBS-F.Cov.tvr.skl.Huaw.P20, čierna</t>
  </si>
  <si>
    <t>120880</t>
  </si>
  <si>
    <t>SK.8018417251610</t>
  </si>
  <si>
    <t>SBS-4D F.Gl.tvr.skl.Huaw.P20, čierna</t>
  </si>
  <si>
    <t>120934</t>
  </si>
  <si>
    <t>SK.8018417251627</t>
  </si>
  <si>
    <t>SBS-Skinny púz.Huaw.P20, transp.</t>
  </si>
  <si>
    <t>120892</t>
  </si>
  <si>
    <t>SK.8018417251634</t>
  </si>
  <si>
    <t>SBS-BOOK SENSE púz.Huaw.P20, čierna</t>
  </si>
  <si>
    <t>120891</t>
  </si>
  <si>
    <t>SK.8018417251641</t>
  </si>
  <si>
    <t>SBS-BOOK SENSE púz.Huaw.P20, červená</t>
  </si>
  <si>
    <t>120927</t>
  </si>
  <si>
    <t>SK.8018417251658</t>
  </si>
  <si>
    <t>SBS-Polo púz.Huaw.P20, modrá</t>
  </si>
  <si>
    <t>120926</t>
  </si>
  <si>
    <t>SK.8018417251665</t>
  </si>
  <si>
    <t>SBS-Polo púz.Huaw.P20, čierna</t>
  </si>
  <si>
    <t>120897</t>
  </si>
  <si>
    <t>SK.8018417251689</t>
  </si>
  <si>
    <t>SBS-F.Cov.tvr.skl.Huaw.P20 Pro, čierna</t>
  </si>
  <si>
    <t>120879</t>
  </si>
  <si>
    <t>SK.8018417251696</t>
  </si>
  <si>
    <t>SBS-4D F.Gl.tvr.skl.Huaw.P20 Pro, čierna</t>
  </si>
  <si>
    <t>120933</t>
  </si>
  <si>
    <t>SK.8018417251702</t>
  </si>
  <si>
    <t>SBS-Skinny púz.Huaw.P20 Pro, transp.</t>
  </si>
  <si>
    <t>120887</t>
  </si>
  <si>
    <t>SK.8018417251719</t>
  </si>
  <si>
    <t>SBS-Book Case púz.Huaw.P20 Pro, čierna</t>
  </si>
  <si>
    <t>121195</t>
  </si>
  <si>
    <t>SK.8018417251764</t>
  </si>
  <si>
    <t>Sony Xperia XA2 Ultra</t>
  </si>
  <si>
    <t>SBS-Skinny puzdro XA2 Ultra transp</t>
  </si>
  <si>
    <t>121174</t>
  </si>
  <si>
    <t>SK.8018417251771</t>
  </si>
  <si>
    <t>SBS-FC tvrd. Sklo Sony XA2 Ultra čierne</t>
  </si>
  <si>
    <t>121198</t>
  </si>
  <si>
    <t>SK.8018417251856</t>
  </si>
  <si>
    <t>Xiaomi Redmi 5A</t>
  </si>
  <si>
    <t>SBS-Skinny puzdro Xiaomi Redmi 5A transp</t>
  </si>
  <si>
    <t>121175</t>
  </si>
  <si>
    <t>SK.8018417251863</t>
  </si>
  <si>
    <t>SBS-FC tvrd.sklo Xiaomi Redmi 5A čierne</t>
  </si>
  <si>
    <t>121201</t>
  </si>
  <si>
    <t>SK.8018417252082</t>
  </si>
  <si>
    <t>Xiaomi Redmi 5 Plus</t>
  </si>
  <si>
    <t>SBS-puzdro pre Xiaomi Redmi 5+ transp</t>
  </si>
  <si>
    <t>121177</t>
  </si>
  <si>
    <t>SK.8018417252099</t>
  </si>
  <si>
    <t>SBS-FC sklo pre Xiaomi Redmi 5+ čierne</t>
  </si>
  <si>
    <t>121200</t>
  </si>
  <si>
    <t>SK.8018417252105</t>
  </si>
  <si>
    <t>Xiaomi Redmi Note 5 Pro</t>
  </si>
  <si>
    <t>SBS-puzdro Xiaomi Redmi Note 5Pro transp</t>
  </si>
  <si>
    <t>121178</t>
  </si>
  <si>
    <t>SK.8018417252112</t>
  </si>
  <si>
    <t>SBS-FC sklo Redmi Note 5 Pro čierne</t>
  </si>
  <si>
    <t>121193</t>
  </si>
  <si>
    <t>SK.8018417252556</t>
  </si>
  <si>
    <t>Nokia 8 Sirocco</t>
  </si>
  <si>
    <t>SBS-Skinny puzdro Nokia 8 Sirocco transp</t>
  </si>
  <si>
    <t>121171</t>
  </si>
  <si>
    <t>SK.8018417252563</t>
  </si>
  <si>
    <t>SBS-4D FG tvr.sk Nokia 8 Sirocco čiern</t>
  </si>
  <si>
    <t>121197</t>
  </si>
  <si>
    <t>SK.8018417252570</t>
  </si>
  <si>
    <t>Sony Xperia XZ2</t>
  </si>
  <si>
    <t>SBS-Skinny puzdro pre Xperia XZ2 transp</t>
  </si>
  <si>
    <t>120888</t>
  </si>
  <si>
    <t>SK.8018417252594</t>
  </si>
  <si>
    <t>Xperia XZ2</t>
  </si>
  <si>
    <t>SBS-Book Case púz.Sony Xperia XZ2 čierna</t>
  </si>
  <si>
    <t>121196</t>
  </si>
  <si>
    <t>SK.8018417252600</t>
  </si>
  <si>
    <t>Sony Xperia XZ2 compact</t>
  </si>
  <si>
    <t>SBS-Skinny puzdro XZ2 compact transp</t>
  </si>
  <si>
    <t>121152</t>
  </si>
  <si>
    <t>SK.8018417252976</t>
  </si>
  <si>
    <t>Nokia 7+</t>
  </si>
  <si>
    <t>SBS-Skinny puzdro pre Nokia 7 Plus</t>
  </si>
  <si>
    <t>121151</t>
  </si>
  <si>
    <t>SK.8018417252983</t>
  </si>
  <si>
    <t>SBS-FC tv.sklo pre Nokia 7 Plus čierna</t>
  </si>
  <si>
    <t>121190</t>
  </si>
  <si>
    <t>SK.8018417253058</t>
  </si>
  <si>
    <t>Huawei Y6 Prime 2018/ Honor 7A</t>
  </si>
  <si>
    <t>SBS-puzdro Hua Y6 2018/Honor 7A transp</t>
  </si>
  <si>
    <t>121184</t>
  </si>
  <si>
    <t>SK.8018417253065</t>
  </si>
  <si>
    <t>SBS-FC tvrd.sk. Hua Y62018/Honor7A čiern</t>
  </si>
  <si>
    <t>121167</t>
  </si>
  <si>
    <t>SK.8018417253089</t>
  </si>
  <si>
    <t>SBS-Book puz. Hua Y6 2018/Honor 7A čiern</t>
  </si>
  <si>
    <t>121180</t>
  </si>
  <si>
    <t>SK.8018417253218</t>
  </si>
  <si>
    <t>Honor 7C</t>
  </si>
  <si>
    <t>SBS-FC tvrdené sklo Honor 7C čierne</t>
  </si>
  <si>
    <t>121186</t>
  </si>
  <si>
    <t>SK.8018417253225</t>
  </si>
  <si>
    <t>Huawei Honor 7C</t>
  </si>
  <si>
    <t>SBS-Skinny puzdro pre Honor 7C transp</t>
  </si>
  <si>
    <t>121156</t>
  </si>
  <si>
    <t>SK.8018417253287</t>
  </si>
  <si>
    <t>SBS-FC t.skl.pre Galaxy A6 čierne</t>
  </si>
  <si>
    <t>121157</t>
  </si>
  <si>
    <t>SK.8018417253294</t>
  </si>
  <si>
    <t>SBS-Skinny puzdro pre Galaxy A6</t>
  </si>
  <si>
    <t>121158</t>
  </si>
  <si>
    <t>SK.8018417253300</t>
  </si>
  <si>
    <t>SBS-Book Sense puzdro pre Gal.A6 čierne</t>
  </si>
  <si>
    <t>121159</t>
  </si>
  <si>
    <t>SK.8018417253317</t>
  </si>
  <si>
    <t>SBS-FC t.skl.pre Galaxy A6+ čierne</t>
  </si>
  <si>
    <t>121160</t>
  </si>
  <si>
    <t>SK.8018417253324</t>
  </si>
  <si>
    <t>SBS-Skinny puzdro pre Galaxy A6+</t>
  </si>
  <si>
    <t>121161</t>
  </si>
  <si>
    <t>SK.8018417253331</t>
  </si>
  <si>
    <t>SBS-Book Sense puzdro pre Gal.A6+ čierne</t>
  </si>
  <si>
    <t>121505</t>
  </si>
  <si>
    <t>SK.8018417253386</t>
  </si>
  <si>
    <t>Galaxy J6</t>
  </si>
  <si>
    <t>SBS-FC tvrdené sklo Galaxy J6, čie.</t>
  </si>
  <si>
    <t>121499</t>
  </si>
  <si>
    <t>SK.8018417253393</t>
  </si>
  <si>
    <t>SBS-Skinny puz. pre Galaxy J6, tra</t>
  </si>
  <si>
    <t>121512</t>
  </si>
  <si>
    <t>SK.8018417253409</t>
  </si>
  <si>
    <t>SBS-Book Sense puzdro pre Galaxy J6, čie</t>
  </si>
  <si>
    <t>121192</t>
  </si>
  <si>
    <t>SK.8018417253966</t>
  </si>
  <si>
    <t>LG K10 (2018) / K11</t>
  </si>
  <si>
    <t>SBS-Skinny puzdro pre LG K10/K11 transp</t>
  </si>
  <si>
    <t>121173</t>
  </si>
  <si>
    <t>SK.8018417253973</t>
  </si>
  <si>
    <t>SBS-FC tvrd. sklo LG K10/K11 čierne</t>
  </si>
  <si>
    <t>121500</t>
  </si>
  <si>
    <t>SK.8018417254017</t>
  </si>
  <si>
    <t>SBS-Skinny puz. pre Honor 10, tra</t>
  </si>
  <si>
    <t>121179</t>
  </si>
  <si>
    <t>SK.8018417254024</t>
  </si>
  <si>
    <t>SBS-FC tvrdené sklo Honor 10 čierne</t>
  </si>
  <si>
    <t>121511</t>
  </si>
  <si>
    <t>SK.8018417254031</t>
  </si>
  <si>
    <t>SBS-Book púz.pre Honor 10, čie.</t>
  </si>
  <si>
    <t>121191</t>
  </si>
  <si>
    <t>SK.8018417255120</t>
  </si>
  <si>
    <t>LG G7 ThinQ</t>
  </si>
  <si>
    <t>SBS-Skinny puzdro pre LG G7 transp</t>
  </si>
  <si>
    <t>121172</t>
  </si>
  <si>
    <t>SK.8018417255137</t>
  </si>
  <si>
    <t>LG G7</t>
  </si>
  <si>
    <t>SBS-FC tvrdené sklo pre LG G7 čiern</t>
  </si>
  <si>
    <t>121189</t>
  </si>
  <si>
    <t>SK.8018417255236</t>
  </si>
  <si>
    <t>Huawei Y5 2018</t>
  </si>
  <si>
    <t>SBS-Skinny puzdro Huawei Y5 2018 transp</t>
  </si>
  <si>
    <t>121183</t>
  </si>
  <si>
    <t>SK.8018417255250</t>
  </si>
  <si>
    <t>SBS-FC tvrdené sklo Huawei Y52018 čierne</t>
  </si>
  <si>
    <t>121501</t>
  </si>
  <si>
    <t>SK.8018417255465</t>
  </si>
  <si>
    <t>SBS-Skinny puz. pre Moto G6, tra. čie.</t>
  </si>
  <si>
    <t>121504</t>
  </si>
  <si>
    <t>SK.8018417255472</t>
  </si>
  <si>
    <t>SBS-FC tvrdené sklo Moto G6, čie.</t>
  </si>
  <si>
    <t>121182</t>
  </si>
  <si>
    <t>SK.8018417255564</t>
  </si>
  <si>
    <t>SBS-FC tvrdené sklo Honor 9 Lite čierne</t>
  </si>
  <si>
    <t>121753</t>
  </si>
  <si>
    <t>SK.8018417255939</t>
  </si>
  <si>
    <t>iPhone XS</t>
  </si>
  <si>
    <t>SBS-Tvrdené sklo pre iPhone XR, číre</t>
  </si>
  <si>
    <t>121754</t>
  </si>
  <si>
    <t>SK.8018417255946</t>
  </si>
  <si>
    <t>SBS-Tvrdené sklo pre iPhone XS Max, číre</t>
  </si>
  <si>
    <t>121751</t>
  </si>
  <si>
    <t>SK.8018417255984</t>
  </si>
  <si>
    <t>SBS-4D F.Gl.tvr.skl.iPhone XR, čierne</t>
  </si>
  <si>
    <t>121752</t>
  </si>
  <si>
    <t>SK.8018417255991</t>
  </si>
  <si>
    <t>SBS-4D F.Gl.tvr.skl.iPhone XS Max,čierne</t>
  </si>
  <si>
    <t>121755</t>
  </si>
  <si>
    <t>SK.8018417256035</t>
  </si>
  <si>
    <t>SBS-Puzdro Skinny pre iPhone XR, trans</t>
  </si>
  <si>
    <t>121756</t>
  </si>
  <si>
    <t>SK.8018417256042</t>
  </si>
  <si>
    <t>SBS-Puzdro Skinny iPhone XS Max, trans</t>
  </si>
  <si>
    <t>121741</t>
  </si>
  <si>
    <t>SK.8018417256110</t>
  </si>
  <si>
    <t>SBS-Puz. s fareb. okraj.iPhone XR čierne</t>
  </si>
  <si>
    <t>121743</t>
  </si>
  <si>
    <t>SK.8018417256127</t>
  </si>
  <si>
    <t>SBS-Puz. s fareb. okr. iPh.XS Max čierne</t>
  </si>
  <si>
    <t>121742</t>
  </si>
  <si>
    <t>SK.8018417256158</t>
  </si>
  <si>
    <t>SBS-Puz. s fareb. okr.iPhone XR červené</t>
  </si>
  <si>
    <t>121744</t>
  </si>
  <si>
    <t>SK.8018417256165</t>
  </si>
  <si>
    <t>SBS-Puz. s fareb.okr. iPh.XS Max červené</t>
  </si>
  <si>
    <t>121745</t>
  </si>
  <si>
    <t>SK.8018417256233</t>
  </si>
  <si>
    <t>SBS-Puzdro Antishock iPhone XR, trans</t>
  </si>
  <si>
    <t>121746</t>
  </si>
  <si>
    <t>SK.8018417256240</t>
  </si>
  <si>
    <t>SBS-Puz. Antishock iPh. XS Max, trans</t>
  </si>
  <si>
    <t>121747</t>
  </si>
  <si>
    <t>SK.8018417256271</t>
  </si>
  <si>
    <t>SBS-Puzdro Polo pre iPhone XR, modré</t>
  </si>
  <si>
    <t>121749</t>
  </si>
  <si>
    <t>SK.8018417256288</t>
  </si>
  <si>
    <t>SBS-Puzdro Polo pre iPhone XS Max, modré</t>
  </si>
  <si>
    <t>121748</t>
  </si>
  <si>
    <t>SK.8018417256318</t>
  </si>
  <si>
    <t>SBS-Puzdro Polo pre iPhone XR, čierne</t>
  </si>
  <si>
    <t>121750</t>
  </si>
  <si>
    <t>SK.8018417256325</t>
  </si>
  <si>
    <t>SBS-Puzdro Polo iPhone XS Max, čierne</t>
  </si>
  <si>
    <t>121757</t>
  </si>
  <si>
    <t>SK.8018417256370</t>
  </si>
  <si>
    <t>SBS-Puzdro Water pre iPhone XR, zlaté</t>
  </si>
  <si>
    <t>121758</t>
  </si>
  <si>
    <t>SK.8018417256387</t>
  </si>
  <si>
    <t>SBS-Puzdro Water iPhone XS Max, zlaté</t>
  </si>
  <si>
    <t>121759</t>
  </si>
  <si>
    <t>SK.8018417256400</t>
  </si>
  <si>
    <t>SBS-Puzdro Water pre iPhone XR, farebné</t>
  </si>
  <si>
    <t>121739</t>
  </si>
  <si>
    <t>SK.8018417256431</t>
  </si>
  <si>
    <t>SBS-Puz. Book Sense iPhone XR, čierne</t>
  </si>
  <si>
    <t>121740</t>
  </si>
  <si>
    <t>SK.8018417256448</t>
  </si>
  <si>
    <t>SBS-Puz. Book Sense iPh.XS Max, čierne</t>
  </si>
  <si>
    <t>121508</t>
  </si>
  <si>
    <t>SK.8018417256615</t>
  </si>
  <si>
    <t>SBS-Tvr. sklo 4D FG CF pre Note 9, čie.</t>
  </si>
  <si>
    <t>121502</t>
  </si>
  <si>
    <t>SK.8018417256622</t>
  </si>
  <si>
    <t>SBS-Skinny puz. pre Galaxy Note 9, tra</t>
  </si>
  <si>
    <t>121509</t>
  </si>
  <si>
    <t>SK.8018417256639</t>
  </si>
  <si>
    <t>SBS-Book Sense puz. Galaxy Note 9, čie.</t>
  </si>
  <si>
    <t>121503</t>
  </si>
  <si>
    <t>SK.8018417257018</t>
  </si>
  <si>
    <t>Xiaomi Redmi Note 5</t>
  </si>
  <si>
    <t>SBS-Skinny puz. pre Xia.Red. Note 5, tra</t>
  </si>
  <si>
    <t>121510</t>
  </si>
  <si>
    <t>SK.8018417257025</t>
  </si>
  <si>
    <t>SBS-Book Sense puz. Xia.Red. Note 5, čie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</si>
</sst>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€&quot;* #,##0.00_);_(&quot;€&quot;* \(#,##0.00\);_(&quot;€&quot;* &quot;-&quot;??_);_(@_)"/>
    <numFmt numFmtId="164" formatCode="0;\-0;&quot;&quot;"/>
    <numFmt numFmtId="165" formatCode="#,##0.00_)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8"/>
      <color rgb="FF002060"/>
      <name val="Arial"/>
      <family val="2"/>
    </font>
    <font>
      <b/>
      <sz val="20"/>
      <color rgb="FF002060"/>
      <name val="Arial"/>
      <family val="2"/>
    </font>
    <font>
      <sz val="7"/>
      <color rgb="FF002060"/>
      <name val="Arial"/>
      <family val="2"/>
    </font>
    <font>
      <b/>
      <sz val="9"/>
      <color theme="0"/>
      <name val="Arial"/>
      <family val="2"/>
    </font>
    <font>
      <sz val="8"/>
      <color rgb="FF002060"/>
      <name val="Arial"/>
      <family val="2"/>
      <charset val="238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u/>
      <sz val="9"/>
      <color theme="10"/>
      <name val="Arial"/>
      <family val="2"/>
    </font>
    <font>
      <b/>
      <sz val="8"/>
      <color rgb="FF00206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theme="0" tint="-4.9989318521683403E-2"/>
      </right>
      <top style="thin">
        <color rgb="FF002060"/>
      </top>
      <bottom/>
      <diagonal/>
    </border>
    <border>
      <left style="thin">
        <color theme="0" tint="-4.9989318521683403E-2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rgb="FF002060"/>
      </right>
      <top/>
      <bottom style="thin">
        <color theme="0" tint="-4.9989318521683403E-2"/>
      </bottom>
      <diagonal/>
    </border>
    <border>
      <left style="thin">
        <color rgb="FF002060"/>
      </left>
      <right/>
      <top style="thin">
        <color theme="0" tint="-4.9989318521683403E-2"/>
      </top>
      <bottom style="thin">
        <color rgb="FF00206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rgb="FF00206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rgb="FF002060"/>
      </bottom>
      <diagonal/>
    </border>
    <border>
      <left/>
      <right/>
      <top style="thin">
        <color theme="0" tint="-4.9989318521683403E-2"/>
      </top>
      <bottom style="thin">
        <color rgb="FF002060"/>
      </bottom>
      <diagonal/>
    </border>
    <border>
      <left/>
      <right style="thin">
        <color rgb="FF002060"/>
      </right>
      <top style="thin">
        <color theme="0" tint="-4.9989318521683403E-2"/>
      </top>
      <bottom style="thin">
        <color rgb="FF002060"/>
      </bottom>
      <diagonal/>
    </border>
    <border>
      <left style="thin">
        <color rgb="FF002060"/>
      </left>
      <right style="thin">
        <color theme="0" tint="-4.9989318521683403E-2"/>
      </right>
      <top style="thin">
        <color rgb="FF00206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00206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rgb="FF002060"/>
      </right>
      <top style="thin">
        <color rgb="FF002060"/>
      </top>
      <bottom style="thin">
        <color theme="0" tint="-4.9989318521683403E-2"/>
      </bottom>
      <diagonal/>
    </border>
    <border>
      <left style="thin">
        <color rgb="FF002060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rgb="FF00206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00206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rgb="FF00206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002060"/>
      </left>
      <right style="thin">
        <color theme="0" tint="-4.9989318521683403E-2"/>
      </right>
      <top style="thin">
        <color theme="0" tint="-4.9989318521683403E-2"/>
      </top>
      <bottom style="thin">
        <color rgb="FF00206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rgb="FF002060"/>
      </bottom>
      <diagonal/>
    </border>
    <border>
      <left style="hair">
        <color indexed="64"/>
      </left>
      <right/>
      <top/>
      <bottom style="thin">
        <color rgb="FF002060"/>
      </bottom>
      <diagonal/>
    </border>
    <border>
      <left/>
      <right style="hair">
        <color indexed="64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rgb="FF002060"/>
      </top>
      <bottom style="thin">
        <color theme="0"/>
      </bottom>
      <diagonal/>
    </border>
    <border>
      <left/>
      <right style="thin">
        <color rgb="FF002060"/>
      </right>
      <top style="thin">
        <color rgb="FF002060"/>
      </top>
      <bottom style="thin">
        <color theme="0"/>
      </bottom>
      <diagonal/>
    </border>
    <border>
      <left style="thin">
        <color rgb="FF00206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002060"/>
      </right>
      <top style="thin">
        <color theme="0"/>
      </top>
      <bottom/>
      <diagonal/>
    </border>
    <border>
      <left style="thin">
        <color rgb="FF002060"/>
      </left>
      <right/>
      <top/>
      <bottom style="thin">
        <color theme="0" tint="-4.9989318521683403E-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1">
    <xf numFmtId="0" fontId="0" fillId="0" borderId="0" xfId="0"/>
    <xf numFmtId="1" fontId="3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</xf>
    <xf numFmtId="49" fontId="4" fillId="2" borderId="0" xfId="0" applyNumberFormat="1" applyFont="1" applyFill="1" applyAlignment="1" applyProtection="1">
      <alignment vertical="center"/>
      <protection locked="0"/>
    </xf>
    <xf numFmtId="1" fontId="3" fillId="2" borderId="0" xfId="0" applyNumberFormat="1" applyFont="1" applyFill="1" applyAlignment="1" applyProtection="1">
      <alignment vertical="center"/>
    </xf>
    <xf numFmtId="49" fontId="5" fillId="2" borderId="0" xfId="0" applyNumberFormat="1" applyFont="1" applyFill="1" applyAlignment="1" applyProtection="1">
      <alignment horizontal="left" vertical="center" wrapText="1"/>
    </xf>
    <xf numFmtId="49" fontId="6" fillId="2" borderId="0" xfId="0" applyNumberFormat="1" applyFont="1" applyFill="1" applyAlignment="1" applyProtection="1">
      <alignment vertical="center"/>
    </xf>
    <xf numFmtId="1" fontId="3" fillId="2" borderId="0" xfId="0" applyNumberFormat="1" applyFont="1" applyFill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49" fontId="4" fillId="2" borderId="0" xfId="0" applyNumberFormat="1" applyFont="1" applyFill="1" applyAlignment="1" applyProtection="1">
      <alignment vertical="center" wrapText="1"/>
      <protection locked="0"/>
    </xf>
    <xf numFmtId="49" fontId="8" fillId="3" borderId="2" xfId="0" applyNumberFormat="1" applyFont="1" applyFill="1" applyBorder="1" applyAlignment="1" applyProtection="1">
      <alignment horizontal="left" vertical="center"/>
    </xf>
    <xf numFmtId="49" fontId="8" fillId="3" borderId="3" xfId="0" applyNumberFormat="1" applyFont="1" applyFill="1" applyBorder="1" applyAlignment="1" applyProtection="1">
      <alignment horizontal="left" vertical="center"/>
    </xf>
    <xf numFmtId="49" fontId="8" fillId="3" borderId="4" xfId="0" applyNumberFormat="1" applyFont="1" applyFill="1" applyBorder="1" applyAlignment="1" applyProtection="1">
      <alignment horizontal="left" vertical="center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49" fontId="9" fillId="2" borderId="2" xfId="0" applyNumberFormat="1" applyFont="1" applyFill="1" applyBorder="1" applyAlignment="1" applyProtection="1">
      <alignment horizontal="left" vertical="center" wrapText="1"/>
    </xf>
    <xf numFmtId="49" fontId="7" fillId="2" borderId="3" xfId="0" applyNumberFormat="1" applyFont="1" applyFill="1" applyBorder="1" applyAlignment="1" applyProtection="1">
      <alignment horizontal="left" vertical="center" wrapText="1"/>
    </xf>
    <xf numFmtId="49" fontId="7" fillId="2" borderId="4" xfId="0" applyNumberFormat="1" applyFont="1" applyFill="1" applyBorder="1" applyAlignment="1" applyProtection="1">
      <alignment horizontal="left" vertical="center" wrapText="1"/>
    </xf>
    <xf numFmtId="49" fontId="10" fillId="0" borderId="5" xfId="0" applyNumberFormat="1" applyFont="1" applyFill="1" applyBorder="1" applyAlignment="1" applyProtection="1">
      <alignment horizontal="left" vertical="center"/>
    </xf>
    <xf numFmtId="49" fontId="10" fillId="0" borderId="6" xfId="0" applyNumberFormat="1" applyFont="1" applyFill="1" applyBorder="1" applyAlignment="1" applyProtection="1">
      <alignment horizontal="left" vertical="center"/>
    </xf>
    <xf numFmtId="49" fontId="10" fillId="4" borderId="7" xfId="0" applyNumberFormat="1" applyFont="1" applyFill="1" applyBorder="1" applyAlignment="1" applyProtection="1">
      <alignment horizontal="left" vertical="center"/>
      <protection locked="0"/>
    </xf>
    <xf numFmtId="49" fontId="10" fillId="4" borderId="8" xfId="0" applyNumberFormat="1" applyFont="1" applyFill="1" applyBorder="1" applyAlignment="1" applyProtection="1">
      <alignment horizontal="left" vertical="center"/>
      <protection locked="0"/>
    </xf>
    <xf numFmtId="49" fontId="10" fillId="4" borderId="9" xfId="0" applyNumberFormat="1" applyFont="1" applyFill="1" applyBorder="1" applyAlignment="1" applyProtection="1">
      <alignment horizontal="left" vertical="center"/>
      <protection locked="0"/>
    </xf>
    <xf numFmtId="49" fontId="10" fillId="0" borderId="10" xfId="0" applyNumberFormat="1" applyFont="1" applyFill="1" applyBorder="1" applyAlignment="1" applyProtection="1">
      <alignment horizontal="left" vertical="center"/>
    </xf>
    <xf numFmtId="49" fontId="10" fillId="0" borderId="11" xfId="0" applyNumberFormat="1" applyFont="1" applyFill="1" applyBorder="1" applyAlignment="1" applyProtection="1">
      <alignment horizontal="left" vertical="center"/>
    </xf>
    <xf numFmtId="49" fontId="10" fillId="4" borderId="12" xfId="0" applyNumberFormat="1" applyFont="1" applyFill="1" applyBorder="1" applyAlignment="1" applyProtection="1">
      <alignment horizontal="left" vertical="center"/>
      <protection locked="0"/>
    </xf>
    <xf numFmtId="49" fontId="10" fillId="4" borderId="13" xfId="0" applyNumberFormat="1" applyFont="1" applyFill="1" applyBorder="1" applyAlignment="1" applyProtection="1">
      <alignment horizontal="left" vertical="center"/>
      <protection locked="0"/>
    </xf>
    <xf numFmtId="49" fontId="10" fillId="4" borderId="14" xfId="0" applyNumberFormat="1" applyFont="1" applyFill="1" applyBorder="1" applyAlignment="1" applyProtection="1">
      <alignment horizontal="left" vertical="center"/>
      <protection locked="0"/>
    </xf>
    <xf numFmtId="49" fontId="10" fillId="0" borderId="15" xfId="0" applyNumberFormat="1" applyFont="1" applyFill="1" applyBorder="1" applyAlignment="1" applyProtection="1">
      <alignment horizontal="left" vertical="center"/>
    </xf>
    <xf numFmtId="49" fontId="10" fillId="0" borderId="16" xfId="0" applyNumberFormat="1" applyFont="1" applyFill="1" applyBorder="1" applyAlignment="1" applyProtection="1">
      <alignment horizontal="left" vertical="center"/>
    </xf>
    <xf numFmtId="49" fontId="10" fillId="4" borderId="17" xfId="0" applyNumberFormat="1" applyFont="1" applyFill="1" applyBorder="1" applyAlignment="1" applyProtection="1">
      <alignment horizontal="left" vertical="center"/>
      <protection locked="0"/>
    </xf>
    <xf numFmtId="49" fontId="10" fillId="4" borderId="18" xfId="0" applyNumberFormat="1" applyFont="1" applyFill="1" applyBorder="1" applyAlignment="1" applyProtection="1">
      <alignment horizontal="left" vertical="center"/>
      <protection locked="0"/>
    </xf>
    <xf numFmtId="49" fontId="10" fillId="4" borderId="19" xfId="0" applyNumberFormat="1" applyFont="1" applyFill="1" applyBorder="1" applyAlignment="1" applyProtection="1">
      <alignment horizontal="left" vertical="center"/>
      <protection locked="0"/>
    </xf>
    <xf numFmtId="49" fontId="10" fillId="2" borderId="0" xfId="0" applyNumberFormat="1" applyFont="1" applyFill="1" applyBorder="1" applyAlignment="1" applyProtection="1">
      <alignment horizontal="left" vertical="center"/>
    </xf>
    <xf numFmtId="49" fontId="10" fillId="0" borderId="20" xfId="0" applyNumberFormat="1" applyFont="1" applyFill="1" applyBorder="1" applyAlignment="1" applyProtection="1">
      <alignment horizontal="left" vertical="center"/>
    </xf>
    <xf numFmtId="49" fontId="10" fillId="0" borderId="21" xfId="0" applyNumberFormat="1" applyFont="1" applyFill="1" applyBorder="1" applyAlignment="1" applyProtection="1">
      <alignment horizontal="left" vertical="center"/>
    </xf>
    <xf numFmtId="49" fontId="10" fillId="4" borderId="21" xfId="0" applyNumberFormat="1" applyFont="1" applyFill="1" applyBorder="1" applyAlignment="1" applyProtection="1">
      <alignment horizontal="left" vertical="center"/>
      <protection locked="0"/>
    </xf>
    <xf numFmtId="49" fontId="10" fillId="4" borderId="22" xfId="0" applyNumberFormat="1" applyFont="1" applyFill="1" applyBorder="1" applyAlignment="1" applyProtection="1">
      <alignment horizontal="left" vertical="center"/>
      <protection locked="0"/>
    </xf>
    <xf numFmtId="49" fontId="10" fillId="0" borderId="23" xfId="0" applyNumberFormat="1" applyFont="1" applyFill="1" applyBorder="1" applyAlignment="1" applyProtection="1">
      <alignment horizontal="left" vertical="center"/>
    </xf>
    <xf numFmtId="49" fontId="10" fillId="0" borderId="24" xfId="0" applyNumberFormat="1" applyFont="1" applyFill="1" applyBorder="1" applyAlignment="1" applyProtection="1">
      <alignment horizontal="left" vertical="center"/>
    </xf>
    <xf numFmtId="49" fontId="10" fillId="4" borderId="25" xfId="0" applyNumberFormat="1" applyFont="1" applyFill="1" applyBorder="1" applyAlignment="1" applyProtection="1">
      <alignment horizontal="left" vertical="center"/>
      <protection locked="0"/>
    </xf>
    <xf numFmtId="49" fontId="10" fillId="4" borderId="26" xfId="0" applyNumberFormat="1" applyFont="1" applyFill="1" applyBorder="1" applyAlignment="1" applyProtection="1">
      <alignment horizontal="left" vertical="center"/>
      <protection locked="0"/>
    </xf>
    <xf numFmtId="49" fontId="10" fillId="4" borderId="27" xfId="0" applyNumberFormat="1" applyFont="1" applyFill="1" applyBorder="1" applyAlignment="1" applyProtection="1">
      <alignment horizontal="left" vertical="center"/>
      <protection locked="0"/>
    </xf>
    <xf numFmtId="49" fontId="10" fillId="0" borderId="28" xfId="0" applyNumberFormat="1" applyFont="1" applyFill="1" applyBorder="1" applyAlignment="1" applyProtection="1">
      <alignment horizontal="left" vertical="center" wrapText="1"/>
    </xf>
    <xf numFmtId="49" fontId="10" fillId="0" borderId="29" xfId="0" applyNumberFormat="1" applyFont="1" applyFill="1" applyBorder="1" applyAlignment="1" applyProtection="1">
      <alignment horizontal="left" vertical="center" wrapText="1"/>
    </xf>
    <xf numFmtId="49" fontId="10" fillId="4" borderId="29" xfId="0" applyNumberFormat="1" applyFont="1" applyFill="1" applyBorder="1" applyAlignment="1" applyProtection="1">
      <alignment horizontal="left" vertical="center"/>
      <protection locked="0"/>
    </xf>
    <xf numFmtId="49" fontId="10" fillId="4" borderId="30" xfId="0" applyNumberFormat="1" applyFont="1" applyFill="1" applyBorder="1" applyAlignment="1" applyProtection="1">
      <alignment horizontal="left" vertical="center"/>
      <protection locked="0"/>
    </xf>
    <xf numFmtId="49" fontId="10" fillId="0" borderId="31" xfId="0" applyNumberFormat="1" applyFont="1" applyFill="1" applyBorder="1" applyAlignment="1" applyProtection="1">
      <alignment horizontal="left" vertical="center" wrapText="1"/>
    </xf>
    <xf numFmtId="49" fontId="10" fillId="0" borderId="32" xfId="0" applyNumberFormat="1" applyFont="1" applyFill="1" applyBorder="1" applyAlignment="1" applyProtection="1">
      <alignment horizontal="left" vertical="center" wrapText="1"/>
    </xf>
    <xf numFmtId="49" fontId="7" fillId="2" borderId="0" xfId="0" applyNumberFormat="1" applyFont="1" applyFill="1" applyBorder="1" applyAlignment="1" applyProtection="1">
      <alignment horizontal="left" vertical="top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49" fontId="8" fillId="3" borderId="33" xfId="0" applyNumberFormat="1" applyFont="1" applyFill="1" applyBorder="1" applyAlignment="1" applyProtection="1">
      <alignment horizontal="left" vertical="center"/>
    </xf>
    <xf numFmtId="49" fontId="8" fillId="3" borderId="34" xfId="0" applyNumberFormat="1" applyFont="1" applyFill="1" applyBorder="1" applyAlignment="1" applyProtection="1">
      <alignment horizontal="left" vertical="center"/>
    </xf>
    <xf numFmtId="49" fontId="8" fillId="3" borderId="35" xfId="0" applyNumberFormat="1" applyFont="1" applyFill="1" applyBorder="1" applyAlignment="1" applyProtection="1">
      <alignment horizontal="left" vertical="center"/>
    </xf>
    <xf numFmtId="49" fontId="11" fillId="2" borderId="36" xfId="0" applyNumberFormat="1" applyFont="1" applyFill="1" applyBorder="1" applyAlignment="1" applyProtection="1">
      <alignment horizontal="left" vertical="center" wrapText="1"/>
    </xf>
    <xf numFmtId="49" fontId="11" fillId="2" borderId="37" xfId="0" applyNumberFormat="1" applyFont="1" applyFill="1" applyBorder="1" applyAlignment="1" applyProtection="1">
      <alignment horizontal="left" vertical="center" wrapText="1"/>
    </xf>
    <xf numFmtId="49" fontId="11" fillId="2" borderId="37" xfId="0" applyNumberFormat="1" applyFont="1" applyFill="1" applyBorder="1" applyAlignment="1" applyProtection="1">
      <alignment horizontal="center" vertical="center" wrapText="1"/>
    </xf>
    <xf numFmtId="49" fontId="11" fillId="2" borderId="37" xfId="0" applyNumberFormat="1" applyFont="1" applyFill="1" applyBorder="1" applyAlignment="1" applyProtection="1">
      <alignment horizontal="center" vertical="center" wrapText="1"/>
    </xf>
    <xf numFmtId="49" fontId="11" fillId="2" borderId="38" xfId="0" applyNumberFormat="1" applyFont="1" applyFill="1" applyBorder="1" applyAlignment="1" applyProtection="1">
      <alignment horizontal="center" vertical="center" wrapText="1"/>
    </xf>
    <xf numFmtId="0" fontId="10" fillId="4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34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39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40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40" xfId="0" applyNumberFormat="1" applyFont="1" applyFill="1" applyBorder="1" applyAlignment="1" applyProtection="1">
      <alignment vertical="center"/>
      <protection locked="0"/>
    </xf>
    <xf numFmtId="165" fontId="10" fillId="2" borderId="40" xfId="0" applyNumberFormat="1" applyFont="1" applyFill="1" applyBorder="1" applyAlignment="1" applyProtection="1">
      <alignment vertical="center"/>
    </xf>
    <xf numFmtId="49" fontId="10" fillId="4" borderId="4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2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10" fillId="4" borderId="43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4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6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7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8" xfId="0" applyNumberFormat="1" applyFont="1" applyFill="1" applyBorder="1" applyAlignment="1" applyProtection="1">
      <alignment horizontal="left" vertical="center" wrapText="1"/>
      <protection locked="0"/>
    </xf>
    <xf numFmtId="164" fontId="10" fillId="4" borderId="37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49" xfId="0" applyNumberFormat="1" applyFont="1" applyFill="1" applyBorder="1" applyAlignment="1" applyProtection="1">
      <alignment vertical="center"/>
      <protection locked="0"/>
    </xf>
    <xf numFmtId="165" fontId="10" fillId="2" borderId="49" xfId="0" applyNumberFormat="1" applyFont="1" applyFill="1" applyBorder="1" applyAlignment="1" applyProtection="1">
      <alignment vertical="center"/>
    </xf>
    <xf numFmtId="49" fontId="10" fillId="4" borderId="50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5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8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justify" vertical="center" wrapText="1"/>
    </xf>
    <xf numFmtId="0" fontId="10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9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3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4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5" xfId="0" applyNumberFormat="1" applyFont="1" applyFill="1" applyBorder="1" applyAlignment="1" applyProtection="1">
      <alignment horizontal="left" vertical="center"/>
    </xf>
    <xf numFmtId="49" fontId="8" fillId="3" borderId="8" xfId="0" applyNumberFormat="1" applyFont="1" applyFill="1" applyBorder="1" applyAlignment="1" applyProtection="1">
      <alignment horizontal="left" vertical="center"/>
    </xf>
    <xf numFmtId="49" fontId="8" fillId="3" borderId="9" xfId="0" applyNumberFormat="1" applyFont="1" applyFill="1" applyBorder="1" applyAlignment="1" applyProtection="1">
      <alignment horizontal="left" vertical="center"/>
    </xf>
    <xf numFmtId="49" fontId="10" fillId="4" borderId="52" xfId="0" applyNumberFormat="1" applyFont="1" applyFill="1" applyBorder="1" applyAlignment="1" applyProtection="1">
      <alignment horizontal="left" vertical="top" wrapText="1"/>
      <protection locked="0"/>
    </xf>
    <xf numFmtId="49" fontId="10" fillId="4" borderId="0" xfId="0" applyNumberFormat="1" applyFont="1" applyFill="1" applyBorder="1" applyAlignment="1" applyProtection="1">
      <alignment horizontal="left" vertical="top" wrapText="1"/>
      <protection locked="0"/>
    </xf>
    <xf numFmtId="49" fontId="10" fillId="4" borderId="53" xfId="0" applyNumberFormat="1" applyFont="1" applyFill="1" applyBorder="1" applyAlignment="1" applyProtection="1">
      <alignment horizontal="left" vertical="top" wrapText="1"/>
      <protection locked="0"/>
    </xf>
    <xf numFmtId="49" fontId="10" fillId="4" borderId="54" xfId="0" applyNumberFormat="1" applyFont="1" applyFill="1" applyBorder="1" applyAlignment="1" applyProtection="1">
      <alignment horizontal="left" vertical="top" wrapText="1"/>
      <protection locked="0"/>
    </xf>
    <xf numFmtId="49" fontId="10" fillId="4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55" xfId="0" applyNumberFormat="1" applyFont="1" applyFill="1" applyBorder="1" applyAlignment="1" applyProtection="1">
      <alignment horizontal="left" vertical="top" wrapText="1"/>
      <protection locked="0"/>
    </xf>
    <xf numFmtId="49" fontId="11" fillId="2" borderId="0" xfId="0" applyNumberFormat="1" applyFont="1" applyFill="1" applyBorder="1" applyAlignment="1" applyProtection="1">
      <alignment vertical="center"/>
    </xf>
    <xf numFmtId="49" fontId="13" fillId="2" borderId="0" xfId="2" applyNumberFormat="1" applyFont="1" applyFill="1" applyBorder="1" applyAlignment="1" applyProtection="1">
      <alignment horizontal="left" vertical="center"/>
    </xf>
    <xf numFmtId="49" fontId="13" fillId="2" borderId="0" xfId="2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vertical="center"/>
    </xf>
    <xf numFmtId="49" fontId="8" fillId="3" borderId="3" xfId="0" applyNumberFormat="1" applyFont="1" applyFill="1" applyBorder="1" applyAlignment="1" applyProtection="1">
      <alignment vertical="center"/>
    </xf>
    <xf numFmtId="49" fontId="8" fillId="3" borderId="4" xfId="0" applyNumberFormat="1" applyFont="1" applyFill="1" applyBorder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horizontal="left" vertical="center" wrapText="1"/>
    </xf>
    <xf numFmtId="49" fontId="14" fillId="0" borderId="2" xfId="0" applyNumberFormat="1" applyFont="1" applyFill="1" applyBorder="1" applyAlignment="1" applyProtection="1">
      <alignment horizontal="left" vertical="center" wrapText="1"/>
    </xf>
    <xf numFmtId="49" fontId="14" fillId="0" borderId="3" xfId="0" applyNumberFormat="1" applyFont="1" applyFill="1" applyBorder="1" applyAlignment="1" applyProtection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left" vertical="center" wrapText="1"/>
    </xf>
    <xf numFmtId="49" fontId="9" fillId="2" borderId="0" xfId="0" applyNumberFormat="1" applyFont="1" applyFill="1" applyBorder="1" applyAlignment="1" applyProtection="1">
      <alignment horizontal="left" vertical="center"/>
    </xf>
    <xf numFmtId="49" fontId="9" fillId="4" borderId="56" xfId="0" applyNumberFormat="1" applyFont="1" applyFill="1" applyBorder="1" applyAlignment="1" applyProtection="1">
      <alignment horizontal="left" vertical="center"/>
      <protection locked="0"/>
    </xf>
    <xf numFmtId="49" fontId="9" fillId="4" borderId="57" xfId="0" applyNumberFormat="1" applyFont="1" applyFill="1" applyBorder="1" applyAlignment="1" applyProtection="1">
      <alignment horizontal="left" vertical="center"/>
      <protection locked="0"/>
    </xf>
    <xf numFmtId="49" fontId="9" fillId="4" borderId="58" xfId="0" applyNumberFormat="1" applyFont="1" applyFill="1" applyBorder="1" applyAlignment="1" applyProtection="1">
      <alignment horizontal="left" vertical="center"/>
      <protection locked="0"/>
    </xf>
    <xf numFmtId="49" fontId="9" fillId="4" borderId="59" xfId="0" applyNumberFormat="1" applyFont="1" applyFill="1" applyBorder="1" applyAlignment="1" applyProtection="1">
      <alignment horizontal="left" vertical="center"/>
      <protection locked="0"/>
    </xf>
    <xf numFmtId="49" fontId="9" fillId="4" borderId="60" xfId="0" applyNumberFormat="1" applyFont="1" applyFill="1" applyBorder="1" applyAlignment="1" applyProtection="1">
      <alignment horizontal="left" vertical="center"/>
      <protection locked="0"/>
    </xf>
    <xf numFmtId="49" fontId="10" fillId="2" borderId="0" xfId="0" applyNumberFormat="1" applyFont="1" applyFill="1" applyBorder="1" applyAlignment="1" applyProtection="1">
      <alignment horizontal="center"/>
    </xf>
    <xf numFmtId="49" fontId="10" fillId="0" borderId="61" xfId="0" applyNumberFormat="1" applyFont="1" applyFill="1" applyBorder="1" applyAlignment="1" applyProtection="1">
      <alignment horizontal="center"/>
    </xf>
    <xf numFmtId="49" fontId="10" fillId="0" borderId="62" xfId="0" applyNumberFormat="1" applyFont="1" applyFill="1" applyBorder="1" applyAlignment="1" applyProtection="1">
      <alignment horizontal="center"/>
    </xf>
    <xf numFmtId="49" fontId="10" fillId="0" borderId="63" xfId="0" applyNumberFormat="1" applyFont="1" applyFill="1" applyBorder="1" applyAlignment="1" applyProtection="1">
      <alignment horizontal="center"/>
    </xf>
    <xf numFmtId="49" fontId="10" fillId="0" borderId="52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49" fontId="10" fillId="0" borderId="53" xfId="0" applyNumberFormat="1" applyFont="1" applyFill="1" applyBorder="1" applyAlignment="1" applyProtection="1">
      <alignment horizontal="center"/>
    </xf>
    <xf numFmtId="49" fontId="10" fillId="0" borderId="64" xfId="0" applyNumberFormat="1" applyFont="1" applyFill="1" applyBorder="1" applyAlignment="1" applyProtection="1">
      <alignment horizontal="center"/>
    </xf>
    <xf numFmtId="49" fontId="10" fillId="0" borderId="13" xfId="0" applyNumberFormat="1" applyFont="1" applyFill="1" applyBorder="1" applyAlignment="1" applyProtection="1">
      <alignment horizontal="center"/>
    </xf>
    <xf numFmtId="49" fontId="10" fillId="0" borderId="14" xfId="0" applyNumberFormat="1" applyFont="1" applyFill="1" applyBorder="1" applyAlignment="1" applyProtection="1">
      <alignment horizontal="center"/>
    </xf>
    <xf numFmtId="49" fontId="10" fillId="2" borderId="0" xfId="0" applyNumberFormat="1" applyFont="1" applyFill="1" applyBorder="1" applyAlignment="1" applyProtection="1">
      <alignment horizontal="center" vertical="center" wrapText="1"/>
    </xf>
    <xf numFmtId="49" fontId="10" fillId="4" borderId="15" xfId="0" applyNumberFormat="1" applyFont="1" applyFill="1" applyBorder="1" applyAlignment="1" applyProtection="1">
      <alignment horizontal="center" vertical="center" wrapText="1"/>
    </xf>
    <xf numFmtId="49" fontId="10" fillId="4" borderId="18" xfId="0" applyNumberFormat="1" applyFont="1" applyFill="1" applyBorder="1" applyAlignment="1" applyProtection="1">
      <alignment horizontal="center" vertical="center" wrapText="1"/>
    </xf>
    <xf numFmtId="49" fontId="10" fillId="4" borderId="19" xfId="0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44" fontId="0" fillId="0" borderId="0" xfId="1" applyFont="1" applyAlignment="1">
      <alignment horizontal="center"/>
    </xf>
  </cellXfs>
  <cellStyles count="3">
    <cellStyle name="Hypertextové prepojenie" xfId="2" builtinId="8"/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92732</xdr:colOff>
      <xdr:row>0</xdr:row>
      <xdr:rowOff>37198</xdr:rowOff>
    </xdr:from>
    <xdr:to>
      <xdr:col>12</xdr:col>
      <xdr:colOff>468857</xdr:colOff>
      <xdr:row>2</xdr:row>
      <xdr:rowOff>165673</xdr:rowOff>
    </xdr:to>
    <xdr:pic>
      <xdr:nvPicPr>
        <xdr:cNvPr id="2" name="Obrázok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7732" y="37198"/>
          <a:ext cx="917145" cy="8980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jednavkyhw@o2bs.s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67"/>
  <sheetViews>
    <sheetView tabSelected="1" workbookViewId="0">
      <selection activeCell="D8" sqref="D8:M8"/>
    </sheetView>
  </sheetViews>
  <sheetFormatPr defaultColWidth="9.109375" defaultRowHeight="14.4" x14ac:dyDescent="0.3"/>
  <cols>
    <col min="1" max="1" width="2.5546875" style="137" customWidth="1"/>
    <col min="2" max="2" width="7.44140625" style="138" customWidth="1"/>
    <col min="3" max="3" width="7.44140625" style="139" customWidth="1"/>
    <col min="4" max="7" width="7.44140625" style="138" customWidth="1"/>
    <col min="8" max="8" width="7.88671875" style="138" customWidth="1"/>
    <col min="9" max="9" width="10.33203125" style="138" customWidth="1"/>
    <col min="10" max="10" width="10" style="138" customWidth="1"/>
    <col min="11" max="13" width="7.88671875" style="138" customWidth="1"/>
    <col min="14" max="16384" width="9.109375" style="138"/>
  </cols>
  <sheetData>
    <row r="1" spans="1:13" s="4" customFormat="1" ht="15" customHeight="1" x14ac:dyDescent="0.3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4" customFormat="1" ht="45.75" customHeight="1" x14ac:dyDescent="0.3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7"/>
      <c r="M2" s="7"/>
    </row>
    <row r="3" spans="1:13" s="10" customFormat="1" ht="15.75" customHeigh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4" customFormat="1" ht="12.9" customHeight="1" x14ac:dyDescent="0.3">
      <c r="A4" s="5"/>
      <c r="B4" s="11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s="4" customFormat="1" ht="27.75" customHeight="1" x14ac:dyDescent="0.3">
      <c r="A5" s="5"/>
      <c r="B5" s="14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s="4" customFormat="1" ht="15" customHeight="1" x14ac:dyDescent="0.3">
      <c r="A6" s="5"/>
      <c r="B6" s="17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4" customFormat="1" ht="12.9" customHeight="1" x14ac:dyDescent="0.3">
      <c r="A7" s="5"/>
      <c r="B7" s="11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4" customFormat="1" ht="12.9" customHeight="1" x14ac:dyDescent="0.3">
      <c r="A8" s="5"/>
      <c r="B8" s="20" t="s">
        <v>5</v>
      </c>
      <c r="C8" s="21"/>
      <c r="D8" s="22"/>
      <c r="E8" s="23"/>
      <c r="F8" s="23"/>
      <c r="G8" s="23"/>
      <c r="H8" s="23"/>
      <c r="I8" s="23"/>
      <c r="J8" s="23"/>
      <c r="K8" s="23"/>
      <c r="L8" s="23"/>
      <c r="M8" s="24"/>
    </row>
    <row r="9" spans="1:13" s="4" customFormat="1" ht="15" customHeight="1" x14ac:dyDescent="0.3">
      <c r="A9" s="5"/>
      <c r="B9" s="25" t="s">
        <v>6</v>
      </c>
      <c r="C9" s="26"/>
      <c r="D9" s="27"/>
      <c r="E9" s="28"/>
      <c r="F9" s="28"/>
      <c r="G9" s="28"/>
      <c r="H9" s="28"/>
      <c r="I9" s="28"/>
      <c r="J9" s="28"/>
      <c r="K9" s="28"/>
      <c r="L9" s="28"/>
      <c r="M9" s="29"/>
    </row>
    <row r="10" spans="1:13" s="4" customFormat="1" ht="12.9" customHeight="1" x14ac:dyDescent="0.3">
      <c r="A10" s="5"/>
      <c r="B10" s="30" t="s">
        <v>7</v>
      </c>
      <c r="C10" s="31"/>
      <c r="D10" s="32"/>
      <c r="E10" s="33"/>
      <c r="F10" s="33"/>
      <c r="G10" s="33"/>
      <c r="H10" s="33"/>
      <c r="I10" s="33"/>
      <c r="J10" s="33"/>
      <c r="K10" s="33"/>
      <c r="L10" s="33"/>
      <c r="M10" s="34"/>
    </row>
    <row r="11" spans="1:13" s="4" customFormat="1" ht="12.9" customHeight="1" x14ac:dyDescent="0.3">
      <c r="A11" s="5"/>
      <c r="B11" s="35" t="s">
        <v>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s="4" customFormat="1" ht="12.9" customHeight="1" x14ac:dyDescent="0.3">
      <c r="A12" s="5"/>
      <c r="B12" s="36" t="s">
        <v>9</v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3" s="4" customFormat="1" ht="12.9" customHeight="1" x14ac:dyDescent="0.3">
      <c r="A13" s="5"/>
      <c r="B13" s="40" t="s">
        <v>10</v>
      </c>
      <c r="C13" s="41"/>
      <c r="D13" s="42"/>
      <c r="E13" s="43"/>
      <c r="F13" s="43"/>
      <c r="G13" s="43"/>
      <c r="H13" s="43"/>
      <c r="I13" s="43"/>
      <c r="J13" s="43"/>
      <c r="K13" s="43"/>
      <c r="L13" s="43"/>
      <c r="M13" s="44"/>
    </row>
    <row r="14" spans="1:13" s="4" customFormat="1" ht="12.9" customHeight="1" x14ac:dyDescent="0.3">
      <c r="A14" s="5"/>
      <c r="B14" s="45" t="s">
        <v>11</v>
      </c>
      <c r="C14" s="46"/>
      <c r="D14" s="42"/>
      <c r="E14" s="43"/>
      <c r="F14" s="43"/>
      <c r="G14" s="43"/>
      <c r="H14" s="43"/>
      <c r="I14" s="43"/>
      <c r="J14" s="43"/>
      <c r="K14" s="43"/>
      <c r="L14" s="43"/>
      <c r="M14" s="44"/>
    </row>
    <row r="15" spans="1:13" s="4" customFormat="1" ht="12.9" customHeight="1" x14ac:dyDescent="0.3">
      <c r="A15" s="5"/>
      <c r="B15" s="45" t="s">
        <v>12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8"/>
    </row>
    <row r="16" spans="1:13" s="4" customFormat="1" ht="12.9" customHeight="1" x14ac:dyDescent="0.3">
      <c r="A16" s="5"/>
      <c r="B16" s="49" t="s">
        <v>13</v>
      </c>
      <c r="C16" s="50"/>
      <c r="D16" s="32"/>
      <c r="E16" s="33"/>
      <c r="F16" s="33"/>
      <c r="G16" s="33"/>
      <c r="H16" s="33"/>
      <c r="I16" s="33"/>
      <c r="J16" s="33"/>
      <c r="K16" s="33"/>
      <c r="L16" s="33"/>
      <c r="M16" s="34"/>
    </row>
    <row r="17" spans="1:15" s="4" customFormat="1" ht="12.9" customHeight="1" x14ac:dyDescent="0.3">
      <c r="A17" s="5"/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5" s="4" customFormat="1" ht="12.9" customHeight="1" x14ac:dyDescent="0.3">
      <c r="A18" s="5"/>
      <c r="B18" s="53" t="s"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</row>
    <row r="19" spans="1:15" s="4" customFormat="1" ht="33.75" customHeight="1" x14ac:dyDescent="0.3">
      <c r="A19" s="5"/>
      <c r="B19" s="56" t="s">
        <v>15</v>
      </c>
      <c r="C19" s="57"/>
      <c r="D19" s="57"/>
      <c r="E19" s="57"/>
      <c r="F19" s="57"/>
      <c r="G19" s="57"/>
      <c r="H19" s="58" t="s">
        <v>16</v>
      </c>
      <c r="I19" s="58" t="s">
        <v>17</v>
      </c>
      <c r="J19" s="58" t="s">
        <v>18</v>
      </c>
      <c r="K19" s="59" t="s">
        <v>19</v>
      </c>
      <c r="L19" s="59"/>
      <c r="M19" s="60" t="s">
        <v>20</v>
      </c>
    </row>
    <row r="20" spans="1:15" s="70" customFormat="1" ht="12.75" customHeight="1" x14ac:dyDescent="0.3">
      <c r="A20" s="1">
        <f>ROW()</f>
        <v>20</v>
      </c>
      <c r="B20" s="61"/>
      <c r="C20" s="62"/>
      <c r="D20" s="62"/>
      <c r="E20" s="62"/>
      <c r="F20" s="62"/>
      <c r="G20" s="63"/>
      <c r="H20" s="64">
        <v>0</v>
      </c>
      <c r="I20" s="65" t="str">
        <f>IF(ISBLANK(B20),"",VLOOKUP(M20,Uroven_naskladnenia!E:F,2,FALSE)/1.2)</f>
        <v/>
      </c>
      <c r="J20" s="66" t="str">
        <f>IF(B20="","",H20*I20)</f>
        <v/>
      </c>
      <c r="K20" s="67" t="s">
        <v>21</v>
      </c>
      <c r="L20" s="68"/>
      <c r="M20" s="69" t="str">
        <f>IF(ISBLANK(B20),"",VLOOKUP(B20,Uroven_naskladnenia!D:E,2,FALSE))</f>
        <v/>
      </c>
      <c r="O20" s="71"/>
    </row>
    <row r="21" spans="1:15" s="70" customFormat="1" ht="12.75" customHeight="1" x14ac:dyDescent="0.3">
      <c r="A21" s="1"/>
      <c r="B21" s="72"/>
      <c r="C21" s="73"/>
      <c r="D21" s="73"/>
      <c r="E21" s="73"/>
      <c r="F21" s="73"/>
      <c r="G21" s="74"/>
      <c r="H21" s="64"/>
      <c r="I21" s="65" t="str">
        <f>IF(ISBLANK(B21),"",VLOOKUP(M21,Uroven_naskladnenia!E:F,2,FALSE)/1.2)</f>
        <v/>
      </c>
      <c r="J21" s="66" t="str">
        <f>IF(B21="","",H21*I21)</f>
        <v/>
      </c>
      <c r="K21" s="75" t="s">
        <v>21</v>
      </c>
      <c r="L21" s="76"/>
      <c r="M21" s="69" t="str">
        <f>IF(ISBLANK(B21),"",VLOOKUP(B21,Uroven_naskladnenia!D:E,2,FALSE))</f>
        <v/>
      </c>
    </row>
    <row r="22" spans="1:15" s="70" customFormat="1" ht="12.75" customHeight="1" x14ac:dyDescent="0.3">
      <c r="A22" s="1"/>
      <c r="B22" s="72"/>
      <c r="C22" s="73"/>
      <c r="D22" s="73"/>
      <c r="E22" s="73"/>
      <c r="F22" s="73"/>
      <c r="G22" s="74"/>
      <c r="H22" s="64"/>
      <c r="I22" s="65" t="str">
        <f>IF(ISBLANK(B22),"",VLOOKUP(M22,Uroven_naskladnenia!E:F,2,FALSE)/1.2)</f>
        <v/>
      </c>
      <c r="J22" s="66" t="str">
        <f t="shared" ref="J22:J31" si="0">IF(B22="","",H22*I22)</f>
        <v/>
      </c>
      <c r="K22" s="75" t="s">
        <v>21</v>
      </c>
      <c r="L22" s="76"/>
      <c r="M22" s="69" t="str">
        <f>IF(ISBLANK(B22),"",VLOOKUP(B22,Uroven_naskladnenia!D:E,2,FALSE))</f>
        <v/>
      </c>
    </row>
    <row r="23" spans="1:15" s="70" customFormat="1" ht="12.75" customHeight="1" x14ac:dyDescent="0.3">
      <c r="A23" s="1"/>
      <c r="B23" s="72"/>
      <c r="C23" s="73"/>
      <c r="D23" s="73"/>
      <c r="E23" s="73"/>
      <c r="F23" s="73"/>
      <c r="G23" s="74"/>
      <c r="H23" s="64"/>
      <c r="I23" s="65" t="str">
        <f>IF(ISBLANK(B23),"",VLOOKUP(M23,Uroven_naskladnenia!E:F,2,FALSE)/1.2)</f>
        <v/>
      </c>
      <c r="J23" s="66" t="str">
        <f t="shared" si="0"/>
        <v/>
      </c>
      <c r="K23" s="75" t="s">
        <v>21</v>
      </c>
      <c r="L23" s="76"/>
      <c r="M23" s="69" t="str">
        <f>IF(ISBLANK(B23),"",VLOOKUP(B23,Uroven_naskladnenia!D:E,2,FALSE))</f>
        <v/>
      </c>
    </row>
    <row r="24" spans="1:15" s="70" customFormat="1" ht="12.75" customHeight="1" x14ac:dyDescent="0.3">
      <c r="A24" s="1"/>
      <c r="B24" s="72"/>
      <c r="C24" s="73"/>
      <c r="D24" s="73"/>
      <c r="E24" s="73"/>
      <c r="F24" s="73"/>
      <c r="G24" s="74"/>
      <c r="H24" s="64"/>
      <c r="I24" s="65" t="str">
        <f>IF(ISBLANK(B24),"",VLOOKUP(M24,Uroven_naskladnenia!E:F,2,FALSE)/1.2)</f>
        <v/>
      </c>
      <c r="J24" s="66" t="str">
        <f t="shared" si="0"/>
        <v/>
      </c>
      <c r="K24" s="75" t="s">
        <v>21</v>
      </c>
      <c r="L24" s="76"/>
      <c r="M24" s="69" t="str">
        <f>IF(ISBLANK(B24),"",VLOOKUP(B24,Uroven_naskladnenia!D:E,2,FALSE))</f>
        <v/>
      </c>
    </row>
    <row r="25" spans="1:15" s="70" customFormat="1" ht="12.75" customHeight="1" x14ac:dyDescent="0.3">
      <c r="A25" s="1"/>
      <c r="B25" s="72"/>
      <c r="C25" s="73"/>
      <c r="D25" s="73"/>
      <c r="E25" s="73"/>
      <c r="F25" s="73"/>
      <c r="G25" s="74"/>
      <c r="H25" s="64"/>
      <c r="I25" s="65" t="str">
        <f>IF(ISBLANK(B25),"",VLOOKUP(M25,Uroven_naskladnenia!E:F,2,FALSE)/1.2)</f>
        <v/>
      </c>
      <c r="J25" s="66" t="str">
        <f t="shared" si="0"/>
        <v/>
      </c>
      <c r="K25" s="75" t="s">
        <v>21</v>
      </c>
      <c r="L25" s="76"/>
      <c r="M25" s="69" t="str">
        <f>IF(ISBLANK(B25),"",VLOOKUP(B25,Uroven_naskladnenia!D:E,2,FALSE))</f>
        <v/>
      </c>
    </row>
    <row r="26" spans="1:15" s="70" customFormat="1" ht="12.75" customHeight="1" x14ac:dyDescent="0.3">
      <c r="A26" s="1"/>
      <c r="B26" s="72"/>
      <c r="C26" s="73"/>
      <c r="D26" s="73"/>
      <c r="E26" s="73"/>
      <c r="F26" s="73"/>
      <c r="G26" s="74"/>
      <c r="H26" s="64"/>
      <c r="I26" s="65" t="str">
        <f>IF(ISBLANK(B26),"",VLOOKUP(M26,Uroven_naskladnenia!E:F,2,FALSE)/1.2)</f>
        <v/>
      </c>
      <c r="J26" s="66" t="str">
        <f t="shared" si="0"/>
        <v/>
      </c>
      <c r="K26" s="75" t="s">
        <v>21</v>
      </c>
      <c r="L26" s="76"/>
      <c r="M26" s="69" t="str">
        <f>IF(ISBLANK(B26),"",VLOOKUP(B26,Uroven_naskladnenia!D:E,2,FALSE))</f>
        <v/>
      </c>
    </row>
    <row r="27" spans="1:15" s="70" customFormat="1" ht="12.75" customHeight="1" x14ac:dyDescent="0.3">
      <c r="A27" s="1"/>
      <c r="B27" s="72"/>
      <c r="C27" s="73"/>
      <c r="D27" s="73"/>
      <c r="E27" s="73"/>
      <c r="F27" s="73"/>
      <c r="G27" s="74"/>
      <c r="H27" s="64"/>
      <c r="I27" s="65" t="str">
        <f>IF(ISBLANK(B27),"",VLOOKUP(M27,Uroven_naskladnenia!E:F,2,FALSE)/1.2)</f>
        <v/>
      </c>
      <c r="J27" s="66" t="str">
        <f t="shared" si="0"/>
        <v/>
      </c>
      <c r="K27" s="75" t="s">
        <v>21</v>
      </c>
      <c r="L27" s="76"/>
      <c r="M27" s="69" t="str">
        <f>IF(ISBLANK(B27),"",VLOOKUP(B27,Uroven_naskladnenia!D:E,2,FALSE))</f>
        <v/>
      </c>
    </row>
    <row r="28" spans="1:15" s="70" customFormat="1" ht="12.75" customHeight="1" x14ac:dyDescent="0.3">
      <c r="A28" s="1"/>
      <c r="B28" s="72"/>
      <c r="C28" s="73"/>
      <c r="D28" s="73"/>
      <c r="E28" s="73"/>
      <c r="F28" s="73"/>
      <c r="G28" s="74"/>
      <c r="H28" s="64"/>
      <c r="I28" s="65" t="str">
        <f>IF(ISBLANK(B28),"",VLOOKUP(M28,Uroven_naskladnenia!E:F,2,FALSE)/1.2)</f>
        <v/>
      </c>
      <c r="J28" s="66" t="str">
        <f t="shared" si="0"/>
        <v/>
      </c>
      <c r="K28" s="75" t="s">
        <v>21</v>
      </c>
      <c r="L28" s="76"/>
      <c r="M28" s="69" t="str">
        <f>IF(ISBLANK(B28),"",VLOOKUP(B28,Uroven_naskladnenia!D:E,2,FALSE))</f>
        <v/>
      </c>
    </row>
    <row r="29" spans="1:15" s="70" customFormat="1" ht="12.75" customHeight="1" x14ac:dyDescent="0.3">
      <c r="A29" s="1"/>
      <c r="B29" s="72"/>
      <c r="C29" s="73"/>
      <c r="D29" s="73"/>
      <c r="E29" s="73"/>
      <c r="F29" s="73"/>
      <c r="G29" s="74"/>
      <c r="H29" s="64"/>
      <c r="I29" s="65" t="str">
        <f>IF(ISBLANK(B29),"",VLOOKUP(M29,Uroven_naskladnenia!E:F,2,FALSE)/1.2)</f>
        <v/>
      </c>
      <c r="J29" s="66" t="str">
        <f t="shared" si="0"/>
        <v/>
      </c>
      <c r="K29" s="75" t="s">
        <v>21</v>
      </c>
      <c r="L29" s="76"/>
      <c r="M29" s="69" t="str">
        <f>IF(ISBLANK(B29),"",VLOOKUP(B29,Uroven_naskladnenia!D:E,2,FALSE))</f>
        <v/>
      </c>
    </row>
    <row r="30" spans="1:15" s="70" customFormat="1" ht="12.75" customHeight="1" x14ac:dyDescent="0.3">
      <c r="A30" s="1"/>
      <c r="B30" s="72"/>
      <c r="C30" s="73"/>
      <c r="D30" s="73"/>
      <c r="E30" s="73"/>
      <c r="F30" s="73"/>
      <c r="G30" s="74"/>
      <c r="H30" s="64"/>
      <c r="I30" s="65" t="str">
        <f>IF(ISBLANK(B30),"",VLOOKUP(M30,Uroven_naskladnenia!E:F,2,FALSE)/1.2)</f>
        <v/>
      </c>
      <c r="J30" s="66" t="str">
        <f t="shared" si="0"/>
        <v/>
      </c>
      <c r="K30" s="75" t="s">
        <v>21</v>
      </c>
      <c r="L30" s="76"/>
      <c r="M30" s="69" t="str">
        <f>IF(ISBLANK(B30),"",VLOOKUP(B30,Uroven_naskladnenia!D:E,2,FALSE))</f>
        <v/>
      </c>
    </row>
    <row r="31" spans="1:15" s="70" customFormat="1" ht="12.75" customHeight="1" x14ac:dyDescent="0.3">
      <c r="A31" s="1">
        <f>ROW()</f>
        <v>31</v>
      </c>
      <c r="B31" s="77"/>
      <c r="C31" s="78"/>
      <c r="D31" s="78"/>
      <c r="E31" s="78"/>
      <c r="F31" s="78"/>
      <c r="G31" s="79"/>
      <c r="H31" s="80"/>
      <c r="I31" s="81" t="str">
        <f>IF(ISBLANK(B31),"",VLOOKUP(M31,Uroven_naskladnenia!E:F,2,FALSE)/1.2)</f>
        <v/>
      </c>
      <c r="J31" s="82" t="str">
        <f t="shared" si="0"/>
        <v/>
      </c>
      <c r="K31" s="83" t="s">
        <v>21</v>
      </c>
      <c r="L31" s="84"/>
      <c r="M31" s="85" t="str">
        <f>IF(ISBLANK(B31),"",VLOOKUP(B31,Uroven_naskladnenia!D:E,2,FALSE))</f>
        <v/>
      </c>
    </row>
    <row r="32" spans="1:15" s="70" customFormat="1" ht="15" customHeight="1" x14ac:dyDescent="0.3">
      <c r="A32" s="1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3" s="4" customFormat="1" ht="12.9" customHeight="1" x14ac:dyDescent="0.3">
      <c r="A33" s="5"/>
      <c r="B33" s="53" t="s">
        <v>22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5"/>
    </row>
    <row r="34" spans="1:13" s="4" customFormat="1" ht="33.75" customHeight="1" x14ac:dyDescent="0.3">
      <c r="A34" s="5"/>
      <c r="B34" s="56" t="s">
        <v>23</v>
      </c>
      <c r="C34" s="57"/>
      <c r="D34" s="57"/>
      <c r="E34" s="57"/>
      <c r="F34" s="57"/>
      <c r="G34" s="57"/>
      <c r="H34" s="58" t="s">
        <v>16</v>
      </c>
      <c r="I34" s="58" t="s">
        <v>17</v>
      </c>
      <c r="J34" s="58" t="s">
        <v>18</v>
      </c>
      <c r="K34" s="59" t="s">
        <v>19</v>
      </c>
      <c r="L34" s="59"/>
      <c r="M34" s="60" t="s">
        <v>20</v>
      </c>
    </row>
    <row r="35" spans="1:13" s="70" customFormat="1" ht="25.5" customHeight="1" x14ac:dyDescent="0.3">
      <c r="A35" s="1">
        <f>ROW()</f>
        <v>35</v>
      </c>
      <c r="B35" s="61"/>
      <c r="C35" s="62"/>
      <c r="D35" s="62"/>
      <c r="E35" s="62"/>
      <c r="F35" s="62"/>
      <c r="G35" s="63"/>
      <c r="H35" s="87"/>
      <c r="I35" s="66" t="str">
        <f>IF(ISBLANK(B35),"",VLOOKUP(B35,Mobilnet!A:H,8,FALSE))</f>
        <v/>
      </c>
      <c r="J35" s="66" t="str">
        <f>IF(B35="","",H35*I35)</f>
        <v/>
      </c>
      <c r="K35" s="88"/>
      <c r="L35" s="89"/>
      <c r="M35" s="69" t="str">
        <f>IF(ISBLANK(B35),"",VLOOKUP(B35,Mobilnet!A:D,4,FALSE))</f>
        <v/>
      </c>
    </row>
    <row r="36" spans="1:13" s="70" customFormat="1" ht="25.5" customHeight="1" x14ac:dyDescent="0.3">
      <c r="A36" s="1"/>
      <c r="B36" s="90"/>
      <c r="C36" s="91"/>
      <c r="D36" s="91"/>
      <c r="E36" s="91"/>
      <c r="F36" s="91"/>
      <c r="G36" s="92"/>
      <c r="H36" s="87"/>
      <c r="I36" s="66" t="str">
        <f>IF(ISBLANK(B36),"",VLOOKUP(B36,Mobilnet!A:H,8,FALSE))</f>
        <v/>
      </c>
      <c r="J36" s="66" t="str">
        <f t="shared" ref="J36:J46" si="1">IF(B36="","",H36*I36)</f>
        <v/>
      </c>
      <c r="K36" s="93"/>
      <c r="L36" s="94"/>
      <c r="M36" s="69" t="str">
        <f>IF(ISBLANK(B36),"",VLOOKUP(B36,Mobilnet!A:D,4,FALSE))</f>
        <v/>
      </c>
    </row>
    <row r="37" spans="1:13" s="70" customFormat="1" ht="25.5" customHeight="1" x14ac:dyDescent="0.3">
      <c r="A37" s="1"/>
      <c r="B37" s="90"/>
      <c r="C37" s="91"/>
      <c r="D37" s="91"/>
      <c r="E37" s="91"/>
      <c r="F37" s="91"/>
      <c r="G37" s="92"/>
      <c r="H37" s="87"/>
      <c r="I37" s="66" t="str">
        <f>IF(ISBLANK(B37),"",VLOOKUP(B37,Mobilnet!A:H,8,FALSE))</f>
        <v/>
      </c>
      <c r="J37" s="66" t="str">
        <f t="shared" si="1"/>
        <v/>
      </c>
      <c r="K37" s="93"/>
      <c r="L37" s="94"/>
      <c r="M37" s="69" t="str">
        <f>IF(ISBLANK(B37),"",VLOOKUP(B37,Mobilnet!A:D,4,FALSE))</f>
        <v/>
      </c>
    </row>
    <row r="38" spans="1:13" s="70" customFormat="1" ht="25.5" customHeight="1" x14ac:dyDescent="0.3">
      <c r="A38" s="1"/>
      <c r="B38" s="90"/>
      <c r="C38" s="91"/>
      <c r="D38" s="91"/>
      <c r="E38" s="91"/>
      <c r="F38" s="91"/>
      <c r="G38" s="92"/>
      <c r="H38" s="87"/>
      <c r="I38" s="66" t="str">
        <f>IF(ISBLANK(B38),"",VLOOKUP(B38,Mobilnet!A:H,8,FALSE))</f>
        <v/>
      </c>
      <c r="J38" s="66" t="str">
        <f t="shared" si="1"/>
        <v/>
      </c>
      <c r="K38" s="93"/>
      <c r="L38" s="94"/>
      <c r="M38" s="69" t="str">
        <f>IF(ISBLANK(B38),"",VLOOKUP(B38,Mobilnet!A:D,4,FALSE))</f>
        <v/>
      </c>
    </row>
    <row r="39" spans="1:13" s="70" customFormat="1" ht="25.5" customHeight="1" x14ac:dyDescent="0.3">
      <c r="A39" s="1"/>
      <c r="B39" s="90"/>
      <c r="C39" s="91"/>
      <c r="D39" s="91"/>
      <c r="E39" s="91"/>
      <c r="F39" s="91"/>
      <c r="G39" s="92"/>
      <c r="H39" s="87"/>
      <c r="I39" s="66" t="str">
        <f>IF(ISBLANK(B39),"",VLOOKUP(B39,Mobilnet!A:H,8,FALSE))</f>
        <v/>
      </c>
      <c r="J39" s="66" t="str">
        <f t="shared" si="1"/>
        <v/>
      </c>
      <c r="K39" s="93"/>
      <c r="L39" s="94"/>
      <c r="M39" s="69" t="str">
        <f>IF(ISBLANK(B39),"",VLOOKUP(B39,Mobilnet!A:D,4,FALSE))</f>
        <v/>
      </c>
    </row>
    <row r="40" spans="1:13" s="70" customFormat="1" ht="25.5" customHeight="1" x14ac:dyDescent="0.3">
      <c r="A40" s="1"/>
      <c r="B40" s="90"/>
      <c r="C40" s="91"/>
      <c r="D40" s="91"/>
      <c r="E40" s="91"/>
      <c r="F40" s="91"/>
      <c r="G40" s="92"/>
      <c r="H40" s="87"/>
      <c r="I40" s="66" t="str">
        <f>IF(ISBLANK(B40),"",VLOOKUP(B40,Mobilnet!A:H,8,FALSE))</f>
        <v/>
      </c>
      <c r="J40" s="66" t="str">
        <f t="shared" si="1"/>
        <v/>
      </c>
      <c r="K40" s="93"/>
      <c r="L40" s="94"/>
      <c r="M40" s="69" t="str">
        <f>IF(ISBLANK(B40),"",VLOOKUP(B40,Mobilnet!A:D,4,FALSE))</f>
        <v/>
      </c>
    </row>
    <row r="41" spans="1:13" s="70" customFormat="1" ht="25.5" customHeight="1" x14ac:dyDescent="0.3">
      <c r="A41" s="1"/>
      <c r="B41" s="90"/>
      <c r="C41" s="91"/>
      <c r="D41" s="91"/>
      <c r="E41" s="91"/>
      <c r="F41" s="91"/>
      <c r="G41" s="92"/>
      <c r="H41" s="87"/>
      <c r="I41" s="66" t="str">
        <f>IF(ISBLANK(B41),"",VLOOKUP(B41,Mobilnet!A:H,8,FALSE))</f>
        <v/>
      </c>
      <c r="J41" s="66" t="str">
        <f t="shared" si="1"/>
        <v/>
      </c>
      <c r="K41" s="93"/>
      <c r="L41" s="94"/>
      <c r="M41" s="69" t="str">
        <f>IF(ISBLANK(B41),"",VLOOKUP(B41,Mobilnet!A:D,4,FALSE))</f>
        <v/>
      </c>
    </row>
    <row r="42" spans="1:13" s="70" customFormat="1" ht="25.5" customHeight="1" x14ac:dyDescent="0.3">
      <c r="A42" s="1"/>
      <c r="B42" s="90"/>
      <c r="C42" s="91"/>
      <c r="D42" s="91"/>
      <c r="E42" s="91"/>
      <c r="F42" s="91"/>
      <c r="G42" s="92"/>
      <c r="H42" s="87"/>
      <c r="I42" s="66" t="str">
        <f>IF(ISBLANK(B42),"",VLOOKUP(B42,Mobilnet!A:H,8,FALSE))</f>
        <v/>
      </c>
      <c r="J42" s="66" t="str">
        <f t="shared" si="1"/>
        <v/>
      </c>
      <c r="K42" s="93"/>
      <c r="L42" s="94"/>
      <c r="M42" s="69" t="str">
        <f>IF(ISBLANK(B42),"",VLOOKUP(B42,Mobilnet!A:D,4,FALSE))</f>
        <v/>
      </c>
    </row>
    <row r="43" spans="1:13" s="70" customFormat="1" ht="25.5" customHeight="1" x14ac:dyDescent="0.3">
      <c r="A43" s="1"/>
      <c r="B43" s="90"/>
      <c r="C43" s="91"/>
      <c r="D43" s="91"/>
      <c r="E43" s="91"/>
      <c r="F43" s="91"/>
      <c r="G43" s="92"/>
      <c r="H43" s="87"/>
      <c r="I43" s="66" t="str">
        <f>IF(ISBLANK(B43),"",VLOOKUP(B43,Mobilnet!A:H,8,FALSE))</f>
        <v/>
      </c>
      <c r="J43" s="66" t="str">
        <f t="shared" si="1"/>
        <v/>
      </c>
      <c r="K43" s="93"/>
      <c r="L43" s="94"/>
      <c r="M43" s="69" t="str">
        <f>IF(ISBLANK(B43),"",VLOOKUP(B43,Mobilnet!A:D,4,FALSE))</f>
        <v/>
      </c>
    </row>
    <row r="44" spans="1:13" s="70" customFormat="1" ht="25.5" customHeight="1" x14ac:dyDescent="0.3">
      <c r="A44" s="1"/>
      <c r="B44" s="90"/>
      <c r="C44" s="91"/>
      <c r="D44" s="91"/>
      <c r="E44" s="91"/>
      <c r="F44" s="91"/>
      <c r="G44" s="92"/>
      <c r="H44" s="87"/>
      <c r="I44" s="66" t="str">
        <f>IF(ISBLANK(B44),"",VLOOKUP(B44,Mobilnet!A:H,8,FALSE))</f>
        <v/>
      </c>
      <c r="J44" s="66" t="str">
        <f t="shared" si="1"/>
        <v/>
      </c>
      <c r="K44" s="93"/>
      <c r="L44" s="94"/>
      <c r="M44" s="69" t="str">
        <f>IF(ISBLANK(B44),"",VLOOKUP(B44,Mobilnet!A:D,4,FALSE))</f>
        <v/>
      </c>
    </row>
    <row r="45" spans="1:13" s="70" customFormat="1" ht="25.5" customHeight="1" x14ac:dyDescent="0.3">
      <c r="A45" s="1"/>
      <c r="B45" s="90"/>
      <c r="C45" s="91"/>
      <c r="D45" s="91"/>
      <c r="E45" s="91"/>
      <c r="F45" s="91"/>
      <c r="G45" s="92"/>
      <c r="H45" s="87"/>
      <c r="I45" s="66" t="str">
        <f>IF(ISBLANK(B45),"",VLOOKUP(B45,Mobilnet!A:H,8,FALSE))</f>
        <v/>
      </c>
      <c r="J45" s="66" t="str">
        <f t="shared" si="1"/>
        <v/>
      </c>
      <c r="K45" s="93"/>
      <c r="L45" s="94"/>
      <c r="M45" s="69" t="str">
        <f>IF(ISBLANK(B45),"",VLOOKUP(B45,Mobilnet!A:D,4,FALSE))</f>
        <v/>
      </c>
    </row>
    <row r="46" spans="1:13" s="70" customFormat="1" ht="25.5" customHeight="1" x14ac:dyDescent="0.3">
      <c r="A46" s="1">
        <f>ROW()</f>
        <v>46</v>
      </c>
      <c r="B46" s="77"/>
      <c r="C46" s="78"/>
      <c r="D46" s="78"/>
      <c r="E46" s="78"/>
      <c r="F46" s="78"/>
      <c r="G46" s="79"/>
      <c r="H46" s="95"/>
      <c r="I46" s="82" t="str">
        <f>IF(ISBLANK(B46),"",VLOOKUP(B46,Mobilnet!A:H,8,FALSE))</f>
        <v/>
      </c>
      <c r="J46" s="82" t="str">
        <f t="shared" si="1"/>
        <v/>
      </c>
      <c r="K46" s="96"/>
      <c r="L46" s="97"/>
      <c r="M46" s="85" t="str">
        <f>IF(ISBLANK(B46),"",VLOOKUP(B46,Mobilnet!A:D,4,FALSE))</f>
        <v/>
      </c>
    </row>
    <row r="47" spans="1:13" s="4" customFormat="1" ht="15" customHeight="1" x14ac:dyDescent="0.3">
      <c r="A47" s="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1:13" s="4" customFormat="1" ht="15" customHeight="1" x14ac:dyDescent="0.3">
      <c r="A48" s="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1:13" s="4" customFormat="1" ht="12.9" customHeight="1" x14ac:dyDescent="0.3">
      <c r="A49" s="5"/>
      <c r="B49" s="98" t="s">
        <v>24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</row>
    <row r="50" spans="1:13" s="4" customFormat="1" ht="15" customHeight="1" x14ac:dyDescent="0.3">
      <c r="A50" s="5"/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3"/>
    </row>
    <row r="51" spans="1:13" s="4" customFormat="1" ht="15" customHeight="1" x14ac:dyDescent="0.3">
      <c r="A51" s="5"/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3"/>
    </row>
    <row r="52" spans="1:13" s="4" customFormat="1" ht="15" customHeight="1" x14ac:dyDescent="0.3">
      <c r="A52" s="5"/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/>
    </row>
    <row r="53" spans="1:13" s="4" customFormat="1" ht="15" customHeight="1" x14ac:dyDescent="0.3">
      <c r="A53" s="5"/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3"/>
    </row>
    <row r="54" spans="1:13" s="4" customFormat="1" ht="15" customHeight="1" x14ac:dyDescent="0.3">
      <c r="A54" s="5"/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3"/>
    </row>
    <row r="55" spans="1:13" s="4" customFormat="1" ht="15" customHeight="1" x14ac:dyDescent="0.3">
      <c r="A55" s="5"/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6"/>
    </row>
    <row r="56" spans="1:13" s="4" customFormat="1" ht="15" customHeight="1" x14ac:dyDescent="0.3">
      <c r="A56" s="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1:13" s="4" customFormat="1" ht="15" customHeight="1" x14ac:dyDescent="0.3">
      <c r="A57" s="5"/>
      <c r="B57" s="107" t="s">
        <v>25</v>
      </c>
      <c r="C57" s="107"/>
      <c r="D57" s="107"/>
      <c r="E57" s="107"/>
      <c r="F57" s="107"/>
      <c r="G57" s="107"/>
      <c r="H57" s="107"/>
      <c r="I57" s="107"/>
      <c r="J57" s="108" t="s">
        <v>26</v>
      </c>
      <c r="K57" s="108"/>
      <c r="L57" s="108"/>
      <c r="M57" s="107"/>
    </row>
    <row r="58" spans="1:13" s="4" customFormat="1" ht="15" customHeight="1" x14ac:dyDescent="0.3">
      <c r="A58" s="5"/>
      <c r="B58" s="107"/>
      <c r="C58" s="107"/>
      <c r="D58" s="107"/>
      <c r="E58" s="107"/>
      <c r="F58" s="107"/>
      <c r="G58" s="107"/>
      <c r="H58" s="107"/>
      <c r="I58" s="107"/>
      <c r="J58" s="109"/>
      <c r="K58" s="109"/>
      <c r="L58" s="109"/>
      <c r="M58" s="107"/>
    </row>
    <row r="59" spans="1:13" s="4" customFormat="1" ht="15" customHeight="1" x14ac:dyDescent="0.3">
      <c r="A59" s="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s="4" customFormat="1" ht="12.9" customHeight="1" x14ac:dyDescent="0.3">
      <c r="A60" s="5"/>
      <c r="B60" s="110"/>
      <c r="C60" s="110"/>
      <c r="D60" s="110"/>
      <c r="E60" s="110"/>
      <c r="F60" s="110"/>
      <c r="G60" s="110"/>
      <c r="H60" s="111" t="s">
        <v>27</v>
      </c>
      <c r="I60" s="111"/>
      <c r="J60" s="111"/>
      <c r="K60" s="111"/>
      <c r="L60" s="111"/>
      <c r="M60" s="112"/>
    </row>
    <row r="61" spans="1:13" s="4" customFormat="1" ht="12.9" customHeight="1" x14ac:dyDescent="0.3">
      <c r="A61" s="5"/>
      <c r="B61" s="113"/>
      <c r="C61" s="113"/>
      <c r="D61" s="113"/>
      <c r="E61" s="113"/>
      <c r="F61" s="113"/>
      <c r="G61" s="113"/>
      <c r="H61" s="114" t="s">
        <v>28</v>
      </c>
      <c r="I61" s="115"/>
      <c r="J61" s="115"/>
      <c r="K61" s="115"/>
      <c r="L61" s="115"/>
      <c r="M61" s="116"/>
    </row>
    <row r="62" spans="1:13" s="4" customFormat="1" ht="15" customHeight="1" x14ac:dyDescent="0.3">
      <c r="A62" s="5"/>
      <c r="B62" s="117"/>
      <c r="C62" s="117"/>
      <c r="D62" s="117"/>
      <c r="E62" s="117"/>
      <c r="F62" s="117"/>
      <c r="G62" s="117"/>
      <c r="H62" s="118" t="s">
        <v>29</v>
      </c>
      <c r="I62" s="119"/>
      <c r="J62" s="119"/>
      <c r="K62" s="120"/>
      <c r="L62" s="121" t="s">
        <v>30</v>
      </c>
      <c r="M62" s="122"/>
    </row>
    <row r="63" spans="1:13" s="4" customFormat="1" ht="12.9" customHeight="1" x14ac:dyDescent="0.3">
      <c r="A63" s="5"/>
      <c r="B63" s="123"/>
      <c r="C63" s="123"/>
      <c r="D63" s="123"/>
      <c r="E63" s="123"/>
      <c r="F63" s="123"/>
      <c r="G63" s="123"/>
      <c r="H63" s="124" t="s">
        <v>31</v>
      </c>
      <c r="I63" s="125"/>
      <c r="J63" s="125"/>
      <c r="K63" s="125"/>
      <c r="L63" s="125"/>
      <c r="M63" s="126"/>
    </row>
    <row r="64" spans="1:13" s="4" customFormat="1" ht="15" customHeight="1" x14ac:dyDescent="0.3">
      <c r="A64" s="5"/>
      <c r="B64" s="123"/>
      <c r="C64" s="123"/>
      <c r="D64" s="123"/>
      <c r="E64" s="123"/>
      <c r="F64" s="123"/>
      <c r="G64" s="123"/>
      <c r="H64" s="127"/>
      <c r="I64" s="128"/>
      <c r="J64" s="128"/>
      <c r="K64" s="128"/>
      <c r="L64" s="128"/>
      <c r="M64" s="129"/>
    </row>
    <row r="65" spans="1:13" s="4" customFormat="1" ht="15" customHeight="1" x14ac:dyDescent="0.3">
      <c r="A65" s="5"/>
      <c r="B65" s="123"/>
      <c r="C65" s="123"/>
      <c r="D65" s="123"/>
      <c r="E65" s="123"/>
      <c r="F65" s="123"/>
      <c r="G65" s="123"/>
      <c r="H65" s="127"/>
      <c r="I65" s="128"/>
      <c r="J65" s="128"/>
      <c r="K65" s="128"/>
      <c r="L65" s="128"/>
      <c r="M65" s="129"/>
    </row>
    <row r="66" spans="1:13" s="4" customFormat="1" ht="15" customHeight="1" x14ac:dyDescent="0.3">
      <c r="A66" s="5"/>
      <c r="B66" s="123"/>
      <c r="C66" s="123"/>
      <c r="D66" s="123"/>
      <c r="E66" s="123"/>
      <c r="F66" s="123"/>
      <c r="G66" s="123"/>
      <c r="H66" s="130"/>
      <c r="I66" s="131"/>
      <c r="J66" s="131"/>
      <c r="K66" s="131"/>
      <c r="L66" s="131"/>
      <c r="M66" s="132"/>
    </row>
    <row r="67" spans="1:13" s="4" customFormat="1" ht="15" customHeight="1" x14ac:dyDescent="0.3">
      <c r="A67" s="5"/>
      <c r="B67" s="133"/>
      <c r="C67" s="133"/>
      <c r="D67" s="133"/>
      <c r="E67" s="133"/>
      <c r="F67" s="133"/>
      <c r="G67" s="133"/>
      <c r="H67" s="134"/>
      <c r="I67" s="135"/>
      <c r="J67" s="135"/>
      <c r="K67" s="135"/>
      <c r="L67" s="135"/>
      <c r="M67" s="136"/>
    </row>
  </sheetData>
  <sheetProtection algorithmName="SHA-512" hashValue="2wZ2FFKCTE1hWX7z/dwByLOEeScZETPxh+hnrGdnggoNve1afVoMsc3c9eFZEESMc35iGfSc1O53xhF1wPnqOA==" saltValue="ITTfsFIarulrx5/1UpIKs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7">
    <mergeCell ref="B67:G67"/>
    <mergeCell ref="H67:M67"/>
    <mergeCell ref="B62:E62"/>
    <mergeCell ref="F62:G62"/>
    <mergeCell ref="H62:K62"/>
    <mergeCell ref="L62:M62"/>
    <mergeCell ref="B63:G66"/>
    <mergeCell ref="H63:M66"/>
    <mergeCell ref="B46:G46"/>
    <mergeCell ref="K46:L46"/>
    <mergeCell ref="B49:M49"/>
    <mergeCell ref="B50:M55"/>
    <mergeCell ref="J57:L57"/>
    <mergeCell ref="B61:G61"/>
    <mergeCell ref="H61:M61"/>
    <mergeCell ref="B31:G31"/>
    <mergeCell ref="K31:L31"/>
    <mergeCell ref="B33:M33"/>
    <mergeCell ref="B34:G34"/>
    <mergeCell ref="K34:L34"/>
    <mergeCell ref="B35:G35"/>
    <mergeCell ref="K35:L35"/>
    <mergeCell ref="B28:G28"/>
    <mergeCell ref="K28:L28"/>
    <mergeCell ref="B29:G29"/>
    <mergeCell ref="K29:L29"/>
    <mergeCell ref="B30:G30"/>
    <mergeCell ref="K30:L30"/>
    <mergeCell ref="B25:G25"/>
    <mergeCell ref="K25:L25"/>
    <mergeCell ref="B26:G26"/>
    <mergeCell ref="K26:L26"/>
    <mergeCell ref="B27:G27"/>
    <mergeCell ref="K27:L27"/>
    <mergeCell ref="B22:G22"/>
    <mergeCell ref="K22:L22"/>
    <mergeCell ref="B23:G23"/>
    <mergeCell ref="K23:L23"/>
    <mergeCell ref="B24:G24"/>
    <mergeCell ref="K24:L24"/>
    <mergeCell ref="B18:M18"/>
    <mergeCell ref="B19:G19"/>
    <mergeCell ref="K19:L19"/>
    <mergeCell ref="B20:G20"/>
    <mergeCell ref="K20:L20"/>
    <mergeCell ref="B21:G21"/>
    <mergeCell ref="K21:L21"/>
    <mergeCell ref="D13:M13"/>
    <mergeCell ref="B14:C14"/>
    <mergeCell ref="D14:M14"/>
    <mergeCell ref="B15:C15"/>
    <mergeCell ref="D15:M15"/>
    <mergeCell ref="B16:C16"/>
    <mergeCell ref="D16:M16"/>
    <mergeCell ref="B9:C9"/>
    <mergeCell ref="D9:M9"/>
    <mergeCell ref="B10:C10"/>
    <mergeCell ref="D10:M10"/>
    <mergeCell ref="B12:C12"/>
    <mergeCell ref="D12:M12"/>
    <mergeCell ref="B2:K2"/>
    <mergeCell ref="B3:M3"/>
    <mergeCell ref="B4:M4"/>
    <mergeCell ref="B5:M5"/>
    <mergeCell ref="B7:M7"/>
    <mergeCell ref="B8:C8"/>
    <mergeCell ref="D8:M8"/>
  </mergeCells>
  <dataValidations count="1">
    <dataValidation type="list" allowBlank="1" showInputMessage="1" showErrorMessage="1" sqref="K35:L35 K20:L31 K36:K45 K46:L46">
      <formula1>" ,HW budget,Faktúra"</formula1>
    </dataValidation>
  </dataValidations>
  <hyperlinks>
    <hyperlink ref="J57" r:id="rId1"/>
  </hyperlinks>
  <pageMargins left="0.19" right="0.16" top="0.16" bottom="0.16" header="0.16" footer="0.16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>
          <x14:formula1>
            <xm:f>Mobilnet!$A:$A</xm:f>
          </x14:formula1>
          <xm:sqref>B46:G46 B36:B45 B35:G35</xm:sqref>
        </x14:dataValidation>
        <x14:dataValidation type="list" operator="equal" allowBlank="1" showInputMessage="1" showErrorMessage="1">
          <x14:formula1>
            <xm:f>Uroven_naskladnenia!$D:$D</xm:f>
          </x14:formula1>
          <xm:sqref>B20:G31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88"/>
  <sheetViews>
    <sheetView workbookViewId="0">
      <selection activeCell="F2" sqref="F2:F388"/>
    </sheetView>
  </sheetViews>
  <sheetFormatPr defaultColWidth="9.88671875" defaultRowHeight="14.4" x14ac:dyDescent="0.3"/>
  <cols>
    <col min="1" max="1" width="12.5546875" bestFit="1" customWidth="1"/>
    <col min="2" max="2" width="40.109375" bestFit="1" customWidth="1"/>
    <col min="3" max="3" width="12.44140625" bestFit="1" customWidth="1"/>
    <col min="4" max="25" width="12.44140625" customWidth="1"/>
    <col min="26" max="26" width="45.33203125" bestFit="1" customWidth="1"/>
    <col min="27" max="27" width="24.5546875" style="140" customWidth="1"/>
    <col min="28" max="28" width="7.6640625" bestFit="1" customWidth="1"/>
    <col min="29" max="29" width="23.6640625" bestFit="1" customWidth="1"/>
    <col min="30" max="30" width="12.88671875" bestFit="1" customWidth="1"/>
    <col min="31" max="31" width="22.109375" bestFit="1" customWidth="1"/>
    <col min="32" max="34" width="12.5546875" bestFit="1" customWidth="1"/>
    <col min="35" max="35" width="23" bestFit="1" customWidth="1"/>
    <col min="36" max="36" width="12.5546875" bestFit="1" customWidth="1"/>
  </cols>
  <sheetData>
    <row r="1" spans="1:10" x14ac:dyDescent="0.3">
      <c r="A1" t="s">
        <v>32</v>
      </c>
      <c r="B1" t="s">
        <v>33</v>
      </c>
      <c r="C1" t="s">
        <v>34</v>
      </c>
      <c r="E1" t="s">
        <v>35</v>
      </c>
      <c r="G1" t="s">
        <v>36</v>
      </c>
      <c r="H1" t="s">
        <v>37</v>
      </c>
      <c r="I1" t="s">
        <v>38</v>
      </c>
      <c r="J1" t="s">
        <v>39</v>
      </c>
    </row>
    <row r="2" spans="1:10" x14ac:dyDescent="0.3">
      <c r="A2" t="s">
        <v>40</v>
      </c>
      <c r="B2" t="s">
        <v>41</v>
      </c>
      <c r="D2" t="str">
        <f>B2 &amp; CHAR(32) &amp; C2</f>
        <v xml:space="preserve">Anténa+Modem HUAWEI CPE B2338-168 SK </v>
      </c>
      <c r="E2" t="s">
        <v>42</v>
      </c>
      <c r="F2">
        <v>216</v>
      </c>
      <c r="G2" t="s">
        <v>43</v>
      </c>
      <c r="H2" t="s">
        <v>42</v>
      </c>
      <c r="I2" t="s">
        <v>44</v>
      </c>
      <c r="J2" t="s">
        <v>45</v>
      </c>
    </row>
    <row r="3" spans="1:10" x14ac:dyDescent="0.3">
      <c r="A3" t="s">
        <v>46</v>
      </c>
      <c r="B3" t="s">
        <v>47</v>
      </c>
      <c r="D3" t="str">
        <f t="shared" ref="D3:D66" si="0">B3 &amp; CHAR(32) &amp; C3</f>
        <v xml:space="preserve">Anténa+Modem ZTE WF 830A SK </v>
      </c>
      <c r="E3" t="s">
        <v>48</v>
      </c>
      <c r="F3">
        <v>216</v>
      </c>
      <c r="G3" t="s">
        <v>49</v>
      </c>
      <c r="H3" t="s">
        <v>48</v>
      </c>
      <c r="I3" t="s">
        <v>44</v>
      </c>
      <c r="J3" t="s">
        <v>45</v>
      </c>
    </row>
    <row r="4" spans="1:10" x14ac:dyDescent="0.3">
      <c r="A4" t="s">
        <v>50</v>
      </c>
      <c r="B4" t="s">
        <v>51</v>
      </c>
      <c r="C4" t="s">
        <v>52</v>
      </c>
      <c r="D4" t="str">
        <f t="shared" si="0"/>
        <v>Apple 10.2-inch iPad Wi-Fi + Cellular 32GB Space Grey</v>
      </c>
      <c r="E4" t="s">
        <v>53</v>
      </c>
      <c r="F4">
        <v>540</v>
      </c>
      <c r="G4" t="s">
        <v>54</v>
      </c>
      <c r="H4" t="s">
        <v>53</v>
      </c>
      <c r="I4" t="s">
        <v>55</v>
      </c>
      <c r="J4" t="s">
        <v>56</v>
      </c>
    </row>
    <row r="5" spans="1:10" x14ac:dyDescent="0.3">
      <c r="A5" t="s">
        <v>50</v>
      </c>
      <c r="B5" t="s">
        <v>51</v>
      </c>
      <c r="C5" t="s">
        <v>57</v>
      </c>
      <c r="D5" t="str">
        <f t="shared" si="0"/>
        <v>Apple 10.2-inch iPad Wi-Fi + Cellular 32GB Silver</v>
      </c>
      <c r="E5" t="s">
        <v>58</v>
      </c>
      <c r="F5">
        <v>540</v>
      </c>
      <c r="G5" t="s">
        <v>59</v>
      </c>
      <c r="H5" t="s">
        <v>58</v>
      </c>
      <c r="I5" t="s">
        <v>55</v>
      </c>
      <c r="J5" t="s">
        <v>56</v>
      </c>
    </row>
    <row r="6" spans="1:10" x14ac:dyDescent="0.3">
      <c r="A6" t="s">
        <v>50</v>
      </c>
      <c r="B6" t="s">
        <v>51</v>
      </c>
      <c r="C6" t="s">
        <v>60</v>
      </c>
      <c r="D6" t="str">
        <f t="shared" si="0"/>
        <v>Apple 10.2-inch iPad Wi-Fi + Cellular 32GB Gold</v>
      </c>
      <c r="E6" t="s">
        <v>61</v>
      </c>
      <c r="F6">
        <v>540</v>
      </c>
      <c r="G6" t="s">
        <v>62</v>
      </c>
      <c r="H6" t="s">
        <v>61</v>
      </c>
      <c r="I6" t="s">
        <v>55</v>
      </c>
      <c r="J6" t="s">
        <v>56</v>
      </c>
    </row>
    <row r="7" spans="1:10" x14ac:dyDescent="0.3">
      <c r="A7" t="s">
        <v>50</v>
      </c>
      <c r="B7" t="s">
        <v>63</v>
      </c>
      <c r="C7" t="s">
        <v>64</v>
      </c>
      <c r="D7" t="str">
        <f t="shared" si="0"/>
        <v>Apple iPad Air 10.5 64GB 2019 Space Gray</v>
      </c>
      <c r="E7" t="s">
        <v>65</v>
      </c>
      <c r="F7">
        <v>720</v>
      </c>
      <c r="G7" t="s">
        <v>66</v>
      </c>
      <c r="H7" t="s">
        <v>65</v>
      </c>
      <c r="I7" t="s">
        <v>55</v>
      </c>
      <c r="J7" t="s">
        <v>56</v>
      </c>
    </row>
    <row r="8" spans="1:10" x14ac:dyDescent="0.3">
      <c r="A8" t="s">
        <v>50</v>
      </c>
      <c r="B8" t="s">
        <v>67</v>
      </c>
      <c r="C8" t="s">
        <v>64</v>
      </c>
      <c r="D8" t="str">
        <f t="shared" si="0"/>
        <v>Apple iPad Pro 11 Wi-Fi+Cell.64GB 2018 Space Gray</v>
      </c>
      <c r="E8" t="s">
        <v>68</v>
      </c>
      <c r="F8">
        <v>1068</v>
      </c>
      <c r="G8" t="s">
        <v>69</v>
      </c>
      <c r="H8" t="s">
        <v>68</v>
      </c>
      <c r="I8" t="s">
        <v>55</v>
      </c>
      <c r="J8" t="s">
        <v>70</v>
      </c>
    </row>
    <row r="9" spans="1:10" x14ac:dyDescent="0.3">
      <c r="A9" t="s">
        <v>50</v>
      </c>
      <c r="B9" t="s">
        <v>67</v>
      </c>
      <c r="C9" t="s">
        <v>57</v>
      </c>
      <c r="D9" t="str">
        <f t="shared" si="0"/>
        <v>Apple iPad Pro 11 Wi-Fi+Cell.64GB 2018 Silver</v>
      </c>
      <c r="E9" t="s">
        <v>71</v>
      </c>
      <c r="F9">
        <v>1068</v>
      </c>
      <c r="G9" t="s">
        <v>72</v>
      </c>
      <c r="H9" t="s">
        <v>71</v>
      </c>
      <c r="I9" t="s">
        <v>55</v>
      </c>
      <c r="J9" t="s">
        <v>70</v>
      </c>
    </row>
    <row r="10" spans="1:10" x14ac:dyDescent="0.3">
      <c r="A10" t="s">
        <v>50</v>
      </c>
      <c r="B10" t="s">
        <v>73</v>
      </c>
      <c r="C10" t="s">
        <v>64</v>
      </c>
      <c r="D10" t="str">
        <f t="shared" si="0"/>
        <v>Apple iPad Pro 12,9 Wi-Fi+Cell.64GB 2018 Space Gray</v>
      </c>
      <c r="E10" t="s">
        <v>74</v>
      </c>
      <c r="F10">
        <v>1296</v>
      </c>
      <c r="G10" t="s">
        <v>75</v>
      </c>
      <c r="H10" t="s">
        <v>74</v>
      </c>
      <c r="I10" t="s">
        <v>55</v>
      </c>
      <c r="J10" t="s">
        <v>70</v>
      </c>
    </row>
    <row r="11" spans="1:10" x14ac:dyDescent="0.3">
      <c r="A11" t="s">
        <v>50</v>
      </c>
      <c r="B11" t="s">
        <v>76</v>
      </c>
      <c r="C11" t="s">
        <v>77</v>
      </c>
      <c r="D11" t="str">
        <f t="shared" si="0"/>
        <v>Apple iPhone 11 128GB Black</v>
      </c>
      <c r="E11" t="s">
        <v>78</v>
      </c>
      <c r="F11">
        <v>876</v>
      </c>
      <c r="G11" t="s">
        <v>79</v>
      </c>
      <c r="H11" t="s">
        <v>78</v>
      </c>
      <c r="I11" t="s">
        <v>80</v>
      </c>
      <c r="J11" t="s">
        <v>56</v>
      </c>
    </row>
    <row r="12" spans="1:10" x14ac:dyDescent="0.3">
      <c r="A12" t="s">
        <v>50</v>
      </c>
      <c r="B12" t="s">
        <v>76</v>
      </c>
      <c r="C12" t="s">
        <v>81</v>
      </c>
      <c r="D12" t="str">
        <f t="shared" si="0"/>
        <v>Apple iPhone 11 128GB White</v>
      </c>
      <c r="E12" t="s">
        <v>82</v>
      </c>
      <c r="F12">
        <v>876</v>
      </c>
      <c r="G12" t="s">
        <v>83</v>
      </c>
      <c r="H12" t="s">
        <v>82</v>
      </c>
      <c r="I12" t="s">
        <v>84</v>
      </c>
      <c r="J12" t="s">
        <v>56</v>
      </c>
    </row>
    <row r="13" spans="1:10" x14ac:dyDescent="0.3">
      <c r="A13" t="s">
        <v>50</v>
      </c>
      <c r="B13" t="s">
        <v>76</v>
      </c>
      <c r="C13" t="s">
        <v>85</v>
      </c>
      <c r="D13" t="str">
        <f t="shared" si="0"/>
        <v>Apple iPhone 11 128GB RED</v>
      </c>
      <c r="E13" t="s">
        <v>86</v>
      </c>
      <c r="F13">
        <v>876</v>
      </c>
      <c r="G13" t="s">
        <v>87</v>
      </c>
      <c r="H13" t="s">
        <v>86</v>
      </c>
      <c r="I13" t="s">
        <v>84</v>
      </c>
      <c r="J13" t="s">
        <v>56</v>
      </c>
    </row>
    <row r="14" spans="1:10" x14ac:dyDescent="0.3">
      <c r="A14" t="s">
        <v>50</v>
      </c>
      <c r="B14" t="s">
        <v>76</v>
      </c>
      <c r="C14" t="s">
        <v>88</v>
      </c>
      <c r="D14" t="str">
        <f t="shared" si="0"/>
        <v>Apple iPhone 11 128GB Yellow</v>
      </c>
      <c r="E14" t="s">
        <v>89</v>
      </c>
      <c r="F14">
        <v>876</v>
      </c>
      <c r="G14" t="s">
        <v>90</v>
      </c>
      <c r="H14" t="s">
        <v>89</v>
      </c>
      <c r="I14" t="s">
        <v>84</v>
      </c>
      <c r="J14" t="s">
        <v>56</v>
      </c>
    </row>
    <row r="15" spans="1:10" x14ac:dyDescent="0.3">
      <c r="A15" t="s">
        <v>50</v>
      </c>
      <c r="B15" t="s">
        <v>76</v>
      </c>
      <c r="C15" t="s">
        <v>91</v>
      </c>
      <c r="D15" t="str">
        <f t="shared" si="0"/>
        <v>Apple iPhone 11 128GB Purple</v>
      </c>
      <c r="E15" t="s">
        <v>92</v>
      </c>
      <c r="F15">
        <v>876</v>
      </c>
      <c r="G15" t="s">
        <v>93</v>
      </c>
      <c r="H15" t="s">
        <v>92</v>
      </c>
      <c r="I15" t="s">
        <v>84</v>
      </c>
      <c r="J15" t="s">
        <v>56</v>
      </c>
    </row>
    <row r="16" spans="1:10" x14ac:dyDescent="0.3">
      <c r="A16" t="s">
        <v>50</v>
      </c>
      <c r="B16" t="s">
        <v>76</v>
      </c>
      <c r="C16" t="s">
        <v>94</v>
      </c>
      <c r="D16" t="str">
        <f t="shared" si="0"/>
        <v>Apple iPhone 11 128GB Green</v>
      </c>
      <c r="E16" t="s">
        <v>95</v>
      </c>
      <c r="F16">
        <v>876</v>
      </c>
      <c r="G16" t="s">
        <v>96</v>
      </c>
      <c r="H16" t="s">
        <v>95</v>
      </c>
      <c r="I16" t="s">
        <v>84</v>
      </c>
      <c r="J16" t="s">
        <v>56</v>
      </c>
    </row>
    <row r="17" spans="1:10" x14ac:dyDescent="0.3">
      <c r="A17" t="s">
        <v>50</v>
      </c>
      <c r="B17" t="s">
        <v>97</v>
      </c>
      <c r="C17" t="s">
        <v>77</v>
      </c>
      <c r="D17" t="str">
        <f t="shared" si="0"/>
        <v>Apple iPhone 11 64GB Black</v>
      </c>
      <c r="E17" t="s">
        <v>98</v>
      </c>
      <c r="F17">
        <v>816</v>
      </c>
      <c r="G17" t="s">
        <v>99</v>
      </c>
      <c r="H17" t="s">
        <v>98</v>
      </c>
      <c r="I17" t="s">
        <v>100</v>
      </c>
      <c r="J17" t="s">
        <v>56</v>
      </c>
    </row>
    <row r="18" spans="1:10" x14ac:dyDescent="0.3">
      <c r="A18" t="s">
        <v>50</v>
      </c>
      <c r="B18" t="s">
        <v>97</v>
      </c>
      <c r="C18" t="s">
        <v>81</v>
      </c>
      <c r="D18" t="str">
        <f t="shared" si="0"/>
        <v>Apple iPhone 11 64GB White</v>
      </c>
      <c r="E18" t="s">
        <v>101</v>
      </c>
      <c r="F18">
        <v>816</v>
      </c>
      <c r="G18" t="s">
        <v>102</v>
      </c>
      <c r="H18" t="s">
        <v>101</v>
      </c>
      <c r="I18" t="s">
        <v>84</v>
      </c>
      <c r="J18" t="s">
        <v>56</v>
      </c>
    </row>
    <row r="19" spans="1:10" x14ac:dyDescent="0.3">
      <c r="A19" t="s">
        <v>50</v>
      </c>
      <c r="B19" t="s">
        <v>97</v>
      </c>
      <c r="C19" t="s">
        <v>85</v>
      </c>
      <c r="D19" t="str">
        <f t="shared" si="0"/>
        <v>Apple iPhone 11 64GB RED</v>
      </c>
      <c r="E19" t="s">
        <v>103</v>
      </c>
      <c r="F19">
        <v>816</v>
      </c>
      <c r="G19" t="s">
        <v>104</v>
      </c>
      <c r="H19" t="s">
        <v>103</v>
      </c>
      <c r="I19" t="s">
        <v>84</v>
      </c>
      <c r="J19" t="s">
        <v>56</v>
      </c>
    </row>
    <row r="20" spans="1:10" x14ac:dyDescent="0.3">
      <c r="A20" t="s">
        <v>50</v>
      </c>
      <c r="B20" t="s">
        <v>97</v>
      </c>
      <c r="C20" t="s">
        <v>88</v>
      </c>
      <c r="D20" t="str">
        <f t="shared" si="0"/>
        <v>Apple iPhone 11 64GB Yellow</v>
      </c>
      <c r="E20" t="s">
        <v>105</v>
      </c>
      <c r="F20">
        <v>816</v>
      </c>
      <c r="G20" t="s">
        <v>106</v>
      </c>
      <c r="H20" t="s">
        <v>105</v>
      </c>
      <c r="I20" t="s">
        <v>84</v>
      </c>
      <c r="J20" t="s">
        <v>56</v>
      </c>
    </row>
    <row r="21" spans="1:10" x14ac:dyDescent="0.3">
      <c r="A21" t="s">
        <v>50</v>
      </c>
      <c r="B21" t="s">
        <v>97</v>
      </c>
      <c r="C21" t="s">
        <v>91</v>
      </c>
      <c r="D21" t="str">
        <f t="shared" si="0"/>
        <v>Apple iPhone 11 64GB Purple</v>
      </c>
      <c r="E21" t="s">
        <v>107</v>
      </c>
      <c r="F21">
        <v>816</v>
      </c>
      <c r="G21" t="s">
        <v>108</v>
      </c>
      <c r="H21" t="s">
        <v>107</v>
      </c>
      <c r="I21" t="s">
        <v>84</v>
      </c>
      <c r="J21" t="s">
        <v>56</v>
      </c>
    </row>
    <row r="22" spans="1:10" x14ac:dyDescent="0.3">
      <c r="A22" t="s">
        <v>50</v>
      </c>
      <c r="B22" t="s">
        <v>97</v>
      </c>
      <c r="C22" t="s">
        <v>94</v>
      </c>
      <c r="D22" t="str">
        <f t="shared" si="0"/>
        <v>Apple iPhone 11 64GB Green</v>
      </c>
      <c r="E22" t="s">
        <v>109</v>
      </c>
      <c r="F22">
        <v>816</v>
      </c>
      <c r="G22" t="s">
        <v>110</v>
      </c>
      <c r="H22" t="s">
        <v>109</v>
      </c>
      <c r="I22" t="s">
        <v>84</v>
      </c>
      <c r="J22" t="s">
        <v>56</v>
      </c>
    </row>
    <row r="23" spans="1:10" x14ac:dyDescent="0.3">
      <c r="A23" t="s">
        <v>50</v>
      </c>
      <c r="B23" t="s">
        <v>111</v>
      </c>
      <c r="C23" t="s">
        <v>52</v>
      </c>
      <c r="D23" t="str">
        <f t="shared" si="0"/>
        <v>Apple iPhone 11 Pro 256GB Space Grey</v>
      </c>
      <c r="E23" t="s">
        <v>112</v>
      </c>
      <c r="F23">
        <v>1440</v>
      </c>
      <c r="G23" t="s">
        <v>113</v>
      </c>
      <c r="H23" t="s">
        <v>112</v>
      </c>
      <c r="I23" t="s">
        <v>114</v>
      </c>
      <c r="J23" t="s">
        <v>70</v>
      </c>
    </row>
    <row r="24" spans="1:10" x14ac:dyDescent="0.3">
      <c r="A24" t="s">
        <v>50</v>
      </c>
      <c r="B24" t="s">
        <v>111</v>
      </c>
      <c r="C24" t="s">
        <v>57</v>
      </c>
      <c r="D24" t="str">
        <f t="shared" si="0"/>
        <v>Apple iPhone 11 Pro 256GB Silver</v>
      </c>
      <c r="E24" t="s">
        <v>115</v>
      </c>
      <c r="F24">
        <v>1440</v>
      </c>
      <c r="G24" t="s">
        <v>116</v>
      </c>
      <c r="H24" t="s">
        <v>115</v>
      </c>
      <c r="I24" t="s">
        <v>84</v>
      </c>
      <c r="J24" t="s">
        <v>70</v>
      </c>
    </row>
    <row r="25" spans="1:10" x14ac:dyDescent="0.3">
      <c r="A25" t="s">
        <v>50</v>
      </c>
      <c r="B25" t="s">
        <v>111</v>
      </c>
      <c r="C25" t="s">
        <v>60</v>
      </c>
      <c r="D25" t="str">
        <f t="shared" si="0"/>
        <v>Apple iPhone 11 Pro 256GB Gold</v>
      </c>
      <c r="E25" t="s">
        <v>117</v>
      </c>
      <c r="F25">
        <v>1440</v>
      </c>
      <c r="G25" t="s">
        <v>118</v>
      </c>
      <c r="H25" t="s">
        <v>117</v>
      </c>
      <c r="I25" t="s">
        <v>84</v>
      </c>
      <c r="J25" t="s">
        <v>56</v>
      </c>
    </row>
    <row r="26" spans="1:10" x14ac:dyDescent="0.3">
      <c r="A26" t="s">
        <v>50</v>
      </c>
      <c r="B26" t="s">
        <v>111</v>
      </c>
      <c r="C26" t="s">
        <v>94</v>
      </c>
      <c r="D26" t="str">
        <f t="shared" si="0"/>
        <v>Apple iPhone 11 Pro 256GB Green</v>
      </c>
      <c r="E26" t="s">
        <v>119</v>
      </c>
      <c r="F26">
        <v>1440</v>
      </c>
      <c r="G26" t="s">
        <v>120</v>
      </c>
      <c r="H26" t="s">
        <v>119</v>
      </c>
      <c r="I26" t="s">
        <v>84</v>
      </c>
      <c r="J26" t="s">
        <v>70</v>
      </c>
    </row>
    <row r="27" spans="1:10" x14ac:dyDescent="0.3">
      <c r="A27" t="s">
        <v>50</v>
      </c>
      <c r="B27" t="s">
        <v>121</v>
      </c>
      <c r="C27" t="s">
        <v>52</v>
      </c>
      <c r="D27" t="str">
        <f t="shared" si="0"/>
        <v>Apple iPhone 11 Pro 64GB Space Grey</v>
      </c>
      <c r="E27" t="s">
        <v>122</v>
      </c>
      <c r="F27">
        <v>1248</v>
      </c>
      <c r="G27" t="s">
        <v>123</v>
      </c>
      <c r="H27" t="s">
        <v>122</v>
      </c>
      <c r="I27" t="s">
        <v>100</v>
      </c>
      <c r="J27" t="s">
        <v>70</v>
      </c>
    </row>
    <row r="28" spans="1:10" x14ac:dyDescent="0.3">
      <c r="A28" t="s">
        <v>50</v>
      </c>
      <c r="B28" t="s">
        <v>121</v>
      </c>
      <c r="C28" t="s">
        <v>57</v>
      </c>
      <c r="D28" t="str">
        <f t="shared" si="0"/>
        <v>Apple iPhone 11 Pro 64GB Silver</v>
      </c>
      <c r="E28" t="s">
        <v>124</v>
      </c>
      <c r="F28">
        <v>1248</v>
      </c>
      <c r="G28" t="s">
        <v>125</v>
      </c>
      <c r="H28" t="s">
        <v>124</v>
      </c>
      <c r="I28" t="s">
        <v>84</v>
      </c>
      <c r="J28" t="s">
        <v>56</v>
      </c>
    </row>
    <row r="29" spans="1:10" x14ac:dyDescent="0.3">
      <c r="A29" t="s">
        <v>50</v>
      </c>
      <c r="B29" t="s">
        <v>121</v>
      </c>
      <c r="C29" t="s">
        <v>60</v>
      </c>
      <c r="D29" t="str">
        <f t="shared" si="0"/>
        <v>Apple iPhone 11 Pro 64GB Gold</v>
      </c>
      <c r="E29" t="s">
        <v>126</v>
      </c>
      <c r="F29">
        <v>1248</v>
      </c>
      <c r="G29" t="s">
        <v>127</v>
      </c>
      <c r="H29" t="s">
        <v>126</v>
      </c>
      <c r="I29" t="s">
        <v>84</v>
      </c>
      <c r="J29" t="s">
        <v>56</v>
      </c>
    </row>
    <row r="30" spans="1:10" x14ac:dyDescent="0.3">
      <c r="A30" t="s">
        <v>50</v>
      </c>
      <c r="B30" t="s">
        <v>121</v>
      </c>
      <c r="C30" t="s">
        <v>94</v>
      </c>
      <c r="D30" t="str">
        <f t="shared" si="0"/>
        <v>Apple iPhone 11 Pro 64GB Green</v>
      </c>
      <c r="E30" t="s">
        <v>128</v>
      </c>
      <c r="F30">
        <v>1248</v>
      </c>
      <c r="G30" t="s">
        <v>129</v>
      </c>
      <c r="H30" t="s">
        <v>128</v>
      </c>
      <c r="I30" t="s">
        <v>84</v>
      </c>
      <c r="J30" t="s">
        <v>70</v>
      </c>
    </row>
    <row r="31" spans="1:10" x14ac:dyDescent="0.3">
      <c r="A31" t="s">
        <v>50</v>
      </c>
      <c r="B31" t="s">
        <v>130</v>
      </c>
      <c r="C31" t="s">
        <v>52</v>
      </c>
      <c r="D31" t="str">
        <f t="shared" si="0"/>
        <v>Apple iPhone 11 Pro Max 256GB Space Grey</v>
      </c>
      <c r="E31" t="s">
        <v>131</v>
      </c>
      <c r="F31">
        <v>1464</v>
      </c>
      <c r="G31" t="s">
        <v>132</v>
      </c>
      <c r="H31" t="s">
        <v>131</v>
      </c>
      <c r="I31" t="s">
        <v>114</v>
      </c>
      <c r="J31" t="s">
        <v>56</v>
      </c>
    </row>
    <row r="32" spans="1:10" x14ac:dyDescent="0.3">
      <c r="A32" t="s">
        <v>50</v>
      </c>
      <c r="B32" t="s">
        <v>130</v>
      </c>
      <c r="C32" t="s">
        <v>57</v>
      </c>
      <c r="D32" t="str">
        <f t="shared" si="0"/>
        <v>Apple iPhone 11 Pro Max 256GB Silver</v>
      </c>
      <c r="E32" t="s">
        <v>133</v>
      </c>
      <c r="F32">
        <v>1464</v>
      </c>
      <c r="G32" t="s">
        <v>134</v>
      </c>
      <c r="H32" t="s">
        <v>133</v>
      </c>
      <c r="I32" t="s">
        <v>84</v>
      </c>
      <c r="J32" t="s">
        <v>56</v>
      </c>
    </row>
    <row r="33" spans="1:10" x14ac:dyDescent="0.3">
      <c r="A33" t="s">
        <v>50</v>
      </c>
      <c r="B33" t="s">
        <v>130</v>
      </c>
      <c r="C33" t="s">
        <v>60</v>
      </c>
      <c r="D33" t="str">
        <f t="shared" si="0"/>
        <v>Apple iPhone 11 Pro Max 256GB Gold</v>
      </c>
      <c r="E33" t="s">
        <v>135</v>
      </c>
      <c r="F33">
        <v>1464</v>
      </c>
      <c r="G33" t="s">
        <v>136</v>
      </c>
      <c r="H33" t="s">
        <v>135</v>
      </c>
      <c r="I33" t="s">
        <v>84</v>
      </c>
      <c r="J33" t="s">
        <v>56</v>
      </c>
    </row>
    <row r="34" spans="1:10" x14ac:dyDescent="0.3">
      <c r="A34" t="s">
        <v>50</v>
      </c>
      <c r="B34" t="s">
        <v>130</v>
      </c>
      <c r="C34" t="s">
        <v>94</v>
      </c>
      <c r="D34" t="str">
        <f t="shared" si="0"/>
        <v>Apple iPhone 11 Pro Max 256GB Green</v>
      </c>
      <c r="E34" t="s">
        <v>137</v>
      </c>
      <c r="F34">
        <v>1464</v>
      </c>
      <c r="G34" t="s">
        <v>138</v>
      </c>
      <c r="H34" t="s">
        <v>137</v>
      </c>
      <c r="I34" t="s">
        <v>84</v>
      </c>
      <c r="J34" t="s">
        <v>56</v>
      </c>
    </row>
    <row r="35" spans="1:10" x14ac:dyDescent="0.3">
      <c r="A35" t="s">
        <v>50</v>
      </c>
      <c r="B35" t="s">
        <v>139</v>
      </c>
      <c r="C35" t="s">
        <v>52</v>
      </c>
      <c r="D35" t="str">
        <f t="shared" si="0"/>
        <v>Apple iPhone 11 Pro Max 64GB Space Grey</v>
      </c>
      <c r="E35" t="s">
        <v>140</v>
      </c>
      <c r="F35">
        <v>1368</v>
      </c>
      <c r="G35" t="s">
        <v>141</v>
      </c>
      <c r="H35" t="s">
        <v>140</v>
      </c>
      <c r="I35" t="s">
        <v>114</v>
      </c>
      <c r="J35" t="s">
        <v>70</v>
      </c>
    </row>
    <row r="36" spans="1:10" x14ac:dyDescent="0.3">
      <c r="A36" t="s">
        <v>50</v>
      </c>
      <c r="B36" t="s">
        <v>139</v>
      </c>
      <c r="C36" t="s">
        <v>57</v>
      </c>
      <c r="D36" t="str">
        <f t="shared" si="0"/>
        <v>Apple iPhone 11 Pro Max 64GB Silver</v>
      </c>
      <c r="E36" t="s">
        <v>142</v>
      </c>
      <c r="F36">
        <v>1368</v>
      </c>
      <c r="G36" t="s">
        <v>143</v>
      </c>
      <c r="H36" t="s">
        <v>142</v>
      </c>
      <c r="I36" t="s">
        <v>84</v>
      </c>
      <c r="J36" t="s">
        <v>70</v>
      </c>
    </row>
    <row r="37" spans="1:10" x14ac:dyDescent="0.3">
      <c r="A37" t="s">
        <v>50</v>
      </c>
      <c r="B37" t="s">
        <v>139</v>
      </c>
      <c r="C37" t="s">
        <v>60</v>
      </c>
      <c r="D37" t="str">
        <f t="shared" si="0"/>
        <v>Apple iPhone 11 Pro Max 64GB Gold</v>
      </c>
      <c r="E37" t="s">
        <v>144</v>
      </c>
      <c r="F37">
        <v>1368</v>
      </c>
      <c r="G37" t="s">
        <v>145</v>
      </c>
      <c r="H37" t="s">
        <v>144</v>
      </c>
      <c r="I37" t="s">
        <v>84</v>
      </c>
      <c r="J37" t="s">
        <v>56</v>
      </c>
    </row>
    <row r="38" spans="1:10" x14ac:dyDescent="0.3">
      <c r="A38" t="s">
        <v>50</v>
      </c>
      <c r="B38" t="s">
        <v>139</v>
      </c>
      <c r="C38" t="s">
        <v>94</v>
      </c>
      <c r="D38" t="str">
        <f t="shared" si="0"/>
        <v>Apple iPhone 11 Pro Max 64GB Green</v>
      </c>
      <c r="E38" t="s">
        <v>146</v>
      </c>
      <c r="F38">
        <v>1368</v>
      </c>
      <c r="G38" t="s">
        <v>147</v>
      </c>
      <c r="H38" t="s">
        <v>146</v>
      </c>
      <c r="I38" t="s">
        <v>84</v>
      </c>
      <c r="J38" t="s">
        <v>56</v>
      </c>
    </row>
    <row r="39" spans="1:10" x14ac:dyDescent="0.3">
      <c r="A39" t="s">
        <v>50</v>
      </c>
      <c r="B39" t="s">
        <v>148</v>
      </c>
      <c r="C39" t="s">
        <v>77</v>
      </c>
      <c r="D39" t="str">
        <f t="shared" si="0"/>
        <v>Apple iPhone 7 32GB Black</v>
      </c>
      <c r="E39" t="s">
        <v>149</v>
      </c>
      <c r="F39">
        <v>456</v>
      </c>
      <c r="G39" t="s">
        <v>150</v>
      </c>
      <c r="H39" t="s">
        <v>149</v>
      </c>
      <c r="I39" t="s">
        <v>100</v>
      </c>
      <c r="J39" t="s">
        <v>56</v>
      </c>
    </row>
    <row r="40" spans="1:10" x14ac:dyDescent="0.3">
      <c r="A40" t="s">
        <v>50</v>
      </c>
      <c r="B40" t="s">
        <v>148</v>
      </c>
      <c r="C40" t="s">
        <v>57</v>
      </c>
      <c r="D40" t="str">
        <f t="shared" si="0"/>
        <v>Apple iPhone 7 32GB Silver</v>
      </c>
      <c r="E40" t="s">
        <v>151</v>
      </c>
      <c r="F40">
        <v>456</v>
      </c>
      <c r="G40" t="s">
        <v>152</v>
      </c>
      <c r="H40" t="s">
        <v>151</v>
      </c>
      <c r="I40" t="s">
        <v>84</v>
      </c>
      <c r="J40" t="s">
        <v>56</v>
      </c>
    </row>
    <row r="41" spans="1:10" x14ac:dyDescent="0.3">
      <c r="A41" t="s">
        <v>50</v>
      </c>
      <c r="B41" t="s">
        <v>153</v>
      </c>
      <c r="C41" t="s">
        <v>77</v>
      </c>
      <c r="D41" t="str">
        <f t="shared" si="0"/>
        <v>Apple iPhone 7 Plus 32GB Black</v>
      </c>
      <c r="E41" t="s">
        <v>154</v>
      </c>
      <c r="F41">
        <v>504</v>
      </c>
      <c r="G41" t="s">
        <v>155</v>
      </c>
      <c r="H41" t="s">
        <v>154</v>
      </c>
      <c r="I41" t="s">
        <v>114</v>
      </c>
      <c r="J41" t="s">
        <v>156</v>
      </c>
    </row>
    <row r="42" spans="1:10" x14ac:dyDescent="0.3">
      <c r="A42" t="s">
        <v>50</v>
      </c>
      <c r="B42" t="s">
        <v>153</v>
      </c>
      <c r="C42" t="s">
        <v>157</v>
      </c>
      <c r="D42" t="str">
        <f t="shared" si="0"/>
        <v>Apple iPhone 7 Plus 32GB silver</v>
      </c>
      <c r="E42" t="s">
        <v>158</v>
      </c>
      <c r="F42">
        <v>504</v>
      </c>
      <c r="G42" t="s">
        <v>159</v>
      </c>
      <c r="H42" t="s">
        <v>158</v>
      </c>
      <c r="I42" t="s">
        <v>84</v>
      </c>
      <c r="J42" t="s">
        <v>156</v>
      </c>
    </row>
    <row r="43" spans="1:10" x14ac:dyDescent="0.3">
      <c r="A43" t="s">
        <v>50</v>
      </c>
      <c r="B43" t="s">
        <v>160</v>
      </c>
      <c r="C43" t="s">
        <v>161</v>
      </c>
      <c r="D43" t="str">
        <f t="shared" si="0"/>
        <v>Apple iPhone 8 64GB Space gray</v>
      </c>
      <c r="E43" t="s">
        <v>162</v>
      </c>
      <c r="F43">
        <v>552</v>
      </c>
      <c r="G43" t="s">
        <v>163</v>
      </c>
      <c r="H43" t="s">
        <v>162</v>
      </c>
      <c r="I43" t="s">
        <v>45</v>
      </c>
      <c r="J43" t="s">
        <v>156</v>
      </c>
    </row>
    <row r="44" spans="1:10" x14ac:dyDescent="0.3">
      <c r="A44" t="s">
        <v>50</v>
      </c>
      <c r="B44" t="s">
        <v>160</v>
      </c>
      <c r="C44" t="s">
        <v>57</v>
      </c>
      <c r="D44" t="str">
        <f t="shared" si="0"/>
        <v>Apple iPhone 8 64GB Silver</v>
      </c>
      <c r="E44" t="s">
        <v>164</v>
      </c>
      <c r="F44">
        <v>552</v>
      </c>
      <c r="G44" t="s">
        <v>165</v>
      </c>
      <c r="H44" t="s">
        <v>164</v>
      </c>
      <c r="I44" t="s">
        <v>45</v>
      </c>
      <c r="J44" t="s">
        <v>156</v>
      </c>
    </row>
    <row r="45" spans="1:10" x14ac:dyDescent="0.3">
      <c r="A45" t="s">
        <v>50</v>
      </c>
      <c r="B45" t="s">
        <v>166</v>
      </c>
      <c r="C45" t="s">
        <v>52</v>
      </c>
      <c r="D45" t="str">
        <f t="shared" si="0"/>
        <v>Apple iPhone 8 Plus 128GB Space Grey</v>
      </c>
      <c r="E45" t="s">
        <v>167</v>
      </c>
      <c r="F45">
        <v>720</v>
      </c>
      <c r="G45" t="s">
        <v>168</v>
      </c>
      <c r="H45" t="s">
        <v>167</v>
      </c>
      <c r="I45" t="s">
        <v>45</v>
      </c>
      <c r="J45" t="s">
        <v>156</v>
      </c>
    </row>
    <row r="46" spans="1:10" x14ac:dyDescent="0.3">
      <c r="A46" t="s">
        <v>50</v>
      </c>
      <c r="B46" t="s">
        <v>169</v>
      </c>
      <c r="C46" t="s">
        <v>161</v>
      </c>
      <c r="D46" t="str">
        <f t="shared" si="0"/>
        <v>Apple iPhone 8 Plus 64GB Space gray</v>
      </c>
      <c r="E46" t="s">
        <v>170</v>
      </c>
      <c r="F46">
        <v>660</v>
      </c>
      <c r="G46" t="s">
        <v>171</v>
      </c>
      <c r="H46" t="s">
        <v>170</v>
      </c>
      <c r="I46" t="s">
        <v>45</v>
      </c>
      <c r="J46" t="s">
        <v>156</v>
      </c>
    </row>
    <row r="47" spans="1:10" x14ac:dyDescent="0.3">
      <c r="A47" t="s">
        <v>50</v>
      </c>
      <c r="B47" t="s">
        <v>172</v>
      </c>
      <c r="C47" t="s">
        <v>81</v>
      </c>
      <c r="D47" t="str">
        <f t="shared" si="0"/>
        <v>Apple iPhone XR 64GB White</v>
      </c>
      <c r="E47" t="s">
        <v>173</v>
      </c>
      <c r="F47">
        <v>720</v>
      </c>
      <c r="G47" t="s">
        <v>174</v>
      </c>
      <c r="H47" t="s">
        <v>173</v>
      </c>
      <c r="I47" t="s">
        <v>114</v>
      </c>
      <c r="J47" t="s">
        <v>156</v>
      </c>
    </row>
    <row r="48" spans="1:10" x14ac:dyDescent="0.3">
      <c r="A48" t="s">
        <v>50</v>
      </c>
      <c r="B48" t="s">
        <v>172</v>
      </c>
      <c r="C48" t="s">
        <v>77</v>
      </c>
      <c r="D48" t="str">
        <f t="shared" si="0"/>
        <v>Apple iPhone XR 64GB Black</v>
      </c>
      <c r="E48" t="s">
        <v>175</v>
      </c>
      <c r="F48">
        <v>720</v>
      </c>
      <c r="G48" t="s">
        <v>176</v>
      </c>
      <c r="H48" t="s">
        <v>175</v>
      </c>
      <c r="I48" t="s">
        <v>84</v>
      </c>
      <c r="J48" t="s">
        <v>156</v>
      </c>
    </row>
    <row r="49" spans="1:10" x14ac:dyDescent="0.3">
      <c r="A49" t="s">
        <v>50</v>
      </c>
      <c r="B49" t="s">
        <v>177</v>
      </c>
      <c r="C49" t="s">
        <v>57</v>
      </c>
      <c r="D49" t="str">
        <f t="shared" si="0"/>
        <v>Apple iPhone XS 512GB Silver</v>
      </c>
      <c r="E49" t="s">
        <v>178</v>
      </c>
      <c r="F49">
        <v>1464</v>
      </c>
      <c r="G49" t="s">
        <v>179</v>
      </c>
      <c r="H49" t="s">
        <v>178</v>
      </c>
      <c r="I49" t="s">
        <v>45</v>
      </c>
      <c r="J49" t="s">
        <v>156</v>
      </c>
    </row>
    <row r="50" spans="1:10" x14ac:dyDescent="0.3">
      <c r="A50" t="s">
        <v>50</v>
      </c>
      <c r="B50" t="s">
        <v>180</v>
      </c>
      <c r="C50" t="s">
        <v>57</v>
      </c>
      <c r="D50" t="str">
        <f t="shared" si="0"/>
        <v>Apple iPhone XS 64GB Silver</v>
      </c>
      <c r="E50" t="s">
        <v>181</v>
      </c>
      <c r="F50">
        <v>792</v>
      </c>
      <c r="G50" t="s">
        <v>182</v>
      </c>
      <c r="H50" t="s">
        <v>181</v>
      </c>
      <c r="I50" t="s">
        <v>114</v>
      </c>
      <c r="J50" t="s">
        <v>56</v>
      </c>
    </row>
    <row r="51" spans="1:10" x14ac:dyDescent="0.3">
      <c r="A51" t="s">
        <v>50</v>
      </c>
      <c r="B51" t="s">
        <v>180</v>
      </c>
      <c r="C51" t="s">
        <v>60</v>
      </c>
      <c r="D51" t="str">
        <f t="shared" si="0"/>
        <v>Apple iPhone XS 64GB Gold</v>
      </c>
      <c r="E51" t="s">
        <v>183</v>
      </c>
      <c r="F51">
        <v>792</v>
      </c>
      <c r="G51" t="s">
        <v>184</v>
      </c>
      <c r="H51" t="s">
        <v>183</v>
      </c>
      <c r="I51" t="s">
        <v>84</v>
      </c>
      <c r="J51" t="s">
        <v>156</v>
      </c>
    </row>
    <row r="52" spans="1:10" x14ac:dyDescent="0.3">
      <c r="A52" t="s">
        <v>50</v>
      </c>
      <c r="B52" t="s">
        <v>180</v>
      </c>
      <c r="C52" t="s">
        <v>52</v>
      </c>
      <c r="D52" t="str">
        <f t="shared" si="0"/>
        <v>Apple iPhone XS 64GB Space Grey</v>
      </c>
      <c r="E52" t="s">
        <v>185</v>
      </c>
      <c r="F52">
        <v>792</v>
      </c>
      <c r="G52" t="s">
        <v>186</v>
      </c>
      <c r="H52" t="s">
        <v>185</v>
      </c>
      <c r="I52" t="s">
        <v>84</v>
      </c>
      <c r="J52" t="s">
        <v>56</v>
      </c>
    </row>
    <row r="53" spans="1:10" x14ac:dyDescent="0.3">
      <c r="A53" t="s">
        <v>50</v>
      </c>
      <c r="B53" t="s">
        <v>187</v>
      </c>
      <c r="C53" t="s">
        <v>57</v>
      </c>
      <c r="D53" t="str">
        <f t="shared" si="0"/>
        <v>Apple iPhone XS Max 256GB Silver</v>
      </c>
      <c r="E53" t="s">
        <v>188</v>
      </c>
      <c r="F53">
        <v>1368</v>
      </c>
      <c r="G53" t="s">
        <v>189</v>
      </c>
      <c r="H53" t="s">
        <v>188</v>
      </c>
      <c r="I53" t="s">
        <v>45</v>
      </c>
      <c r="J53" t="s">
        <v>45</v>
      </c>
    </row>
    <row r="54" spans="1:10" x14ac:dyDescent="0.3">
      <c r="A54" t="s">
        <v>50</v>
      </c>
      <c r="B54" t="s">
        <v>187</v>
      </c>
      <c r="C54" t="s">
        <v>52</v>
      </c>
      <c r="D54" t="str">
        <f t="shared" si="0"/>
        <v>Apple iPhone XS Max 256GB Space Grey</v>
      </c>
      <c r="E54" t="s">
        <v>190</v>
      </c>
      <c r="F54">
        <v>1368</v>
      </c>
      <c r="G54" t="s">
        <v>191</v>
      </c>
      <c r="H54" t="s">
        <v>190</v>
      </c>
      <c r="I54" t="s">
        <v>45</v>
      </c>
      <c r="J54" t="s">
        <v>45</v>
      </c>
    </row>
    <row r="55" spans="1:10" x14ac:dyDescent="0.3">
      <c r="A55" t="s">
        <v>50</v>
      </c>
      <c r="B55" t="s">
        <v>192</v>
      </c>
      <c r="C55" t="s">
        <v>60</v>
      </c>
      <c r="D55" t="str">
        <f t="shared" si="0"/>
        <v>Apple iPhone XS Max 512GB Gold</v>
      </c>
      <c r="E55" t="s">
        <v>193</v>
      </c>
      <c r="F55">
        <v>1296</v>
      </c>
      <c r="G55" t="s">
        <v>194</v>
      </c>
      <c r="H55" t="s">
        <v>193</v>
      </c>
      <c r="I55" t="s">
        <v>45</v>
      </c>
      <c r="J55" t="s">
        <v>156</v>
      </c>
    </row>
    <row r="56" spans="1:10" x14ac:dyDescent="0.3">
      <c r="A56" t="s">
        <v>50</v>
      </c>
      <c r="B56" t="s">
        <v>192</v>
      </c>
      <c r="C56" t="s">
        <v>57</v>
      </c>
      <c r="D56" t="str">
        <f t="shared" si="0"/>
        <v>Apple iPhone XS Max 512GB Silver</v>
      </c>
      <c r="E56" t="s">
        <v>195</v>
      </c>
      <c r="F56">
        <v>1296</v>
      </c>
      <c r="G56" t="s">
        <v>196</v>
      </c>
      <c r="H56" t="s">
        <v>195</v>
      </c>
      <c r="I56" t="s">
        <v>45</v>
      </c>
      <c r="J56" t="s">
        <v>45</v>
      </c>
    </row>
    <row r="57" spans="1:10" x14ac:dyDescent="0.3">
      <c r="A57" t="s">
        <v>50</v>
      </c>
      <c r="B57" t="s">
        <v>192</v>
      </c>
      <c r="C57" t="s">
        <v>52</v>
      </c>
      <c r="D57" t="str">
        <f t="shared" si="0"/>
        <v>Apple iPhone XS Max 512GB Space Grey</v>
      </c>
      <c r="E57" t="s">
        <v>197</v>
      </c>
      <c r="F57">
        <v>1296</v>
      </c>
      <c r="G57" t="s">
        <v>198</v>
      </c>
      <c r="H57" t="s">
        <v>197</v>
      </c>
      <c r="I57" t="s">
        <v>45</v>
      </c>
      <c r="J57" t="s">
        <v>45</v>
      </c>
    </row>
    <row r="58" spans="1:10" x14ac:dyDescent="0.3">
      <c r="A58" t="s">
        <v>50</v>
      </c>
      <c r="B58" t="s">
        <v>199</v>
      </c>
      <c r="C58" t="s">
        <v>57</v>
      </c>
      <c r="D58" t="str">
        <f t="shared" si="0"/>
        <v>Apple iPhone XS Max 64GB Silver</v>
      </c>
      <c r="E58" t="s">
        <v>200</v>
      </c>
      <c r="F58">
        <v>1200</v>
      </c>
      <c r="G58" t="s">
        <v>201</v>
      </c>
      <c r="H58" t="s">
        <v>200</v>
      </c>
      <c r="I58" t="s">
        <v>45</v>
      </c>
      <c r="J58" t="s">
        <v>156</v>
      </c>
    </row>
    <row r="59" spans="1:10" x14ac:dyDescent="0.3">
      <c r="A59" t="s">
        <v>50</v>
      </c>
      <c r="B59" t="s">
        <v>199</v>
      </c>
      <c r="C59" t="s">
        <v>52</v>
      </c>
      <c r="D59" t="str">
        <f t="shared" si="0"/>
        <v>Apple iPhone XS Max 64GB Space Grey</v>
      </c>
      <c r="E59" t="s">
        <v>202</v>
      </c>
      <c r="F59">
        <v>1200</v>
      </c>
      <c r="G59" t="s">
        <v>203</v>
      </c>
      <c r="H59" t="s">
        <v>202</v>
      </c>
      <c r="I59" t="s">
        <v>45</v>
      </c>
      <c r="J59" t="s">
        <v>45</v>
      </c>
    </row>
    <row r="60" spans="1:10" x14ac:dyDescent="0.3">
      <c r="A60" t="s">
        <v>204</v>
      </c>
      <c r="B60" t="s">
        <v>205</v>
      </c>
      <c r="C60" t="s">
        <v>57</v>
      </c>
      <c r="D60" t="str">
        <f t="shared" si="0"/>
        <v>Apple Watch S3 38mm Black Sport Band Silver</v>
      </c>
      <c r="E60" t="s">
        <v>206</v>
      </c>
      <c r="F60">
        <v>312</v>
      </c>
      <c r="G60" t="s">
        <v>207</v>
      </c>
      <c r="H60" t="s">
        <v>206</v>
      </c>
      <c r="I60" t="s">
        <v>55</v>
      </c>
      <c r="J60" t="s">
        <v>56</v>
      </c>
    </row>
    <row r="61" spans="1:10" x14ac:dyDescent="0.3">
      <c r="A61" t="s">
        <v>204</v>
      </c>
      <c r="B61" t="s">
        <v>208</v>
      </c>
      <c r="C61" t="s">
        <v>64</v>
      </c>
      <c r="D61" t="str">
        <f t="shared" si="0"/>
        <v>Apple Watch S3 38mm White Sport Band Space Gray</v>
      </c>
      <c r="E61" t="s">
        <v>209</v>
      </c>
      <c r="F61">
        <v>312</v>
      </c>
      <c r="G61" t="s">
        <v>210</v>
      </c>
      <c r="H61" t="s">
        <v>209</v>
      </c>
      <c r="I61" t="s">
        <v>55</v>
      </c>
      <c r="J61" t="s">
        <v>56</v>
      </c>
    </row>
    <row r="62" spans="1:10" x14ac:dyDescent="0.3">
      <c r="A62" t="s">
        <v>204</v>
      </c>
      <c r="B62" t="s">
        <v>211</v>
      </c>
      <c r="C62" t="s">
        <v>57</v>
      </c>
      <c r="D62" t="str">
        <f t="shared" si="0"/>
        <v>Apple Watch S3 42mm Black Sport Band Silver</v>
      </c>
      <c r="E62" t="s">
        <v>212</v>
      </c>
      <c r="F62">
        <v>336</v>
      </c>
      <c r="G62" t="s">
        <v>213</v>
      </c>
      <c r="H62" t="s">
        <v>212</v>
      </c>
      <c r="I62" t="s">
        <v>55</v>
      </c>
      <c r="J62" t="s">
        <v>56</v>
      </c>
    </row>
    <row r="63" spans="1:10" x14ac:dyDescent="0.3">
      <c r="A63" t="s">
        <v>204</v>
      </c>
      <c r="B63" t="s">
        <v>214</v>
      </c>
      <c r="C63" t="s">
        <v>64</v>
      </c>
      <c r="D63" t="str">
        <f t="shared" si="0"/>
        <v>Apple Watch S3 42mm White Sport Band Space Gray</v>
      </c>
      <c r="E63" t="s">
        <v>215</v>
      </c>
      <c r="F63">
        <v>336</v>
      </c>
      <c r="G63" t="s">
        <v>216</v>
      </c>
      <c r="H63" t="s">
        <v>215</v>
      </c>
      <c r="I63" t="s">
        <v>55</v>
      </c>
      <c r="J63" t="s">
        <v>56</v>
      </c>
    </row>
    <row r="64" spans="1:10" x14ac:dyDescent="0.3">
      <c r="A64" t="s">
        <v>50</v>
      </c>
      <c r="B64" t="s">
        <v>217</v>
      </c>
      <c r="C64" t="s">
        <v>218</v>
      </c>
      <c r="D64" t="str">
        <f t="shared" si="0"/>
        <v>Apple Watch Series 5 GPS, 40mm Gold/Pink</v>
      </c>
      <c r="E64" t="s">
        <v>219</v>
      </c>
      <c r="F64">
        <v>468</v>
      </c>
      <c r="G64" t="s">
        <v>220</v>
      </c>
      <c r="H64" t="s">
        <v>219</v>
      </c>
      <c r="I64" t="s">
        <v>55</v>
      </c>
      <c r="J64" t="s">
        <v>56</v>
      </c>
    </row>
    <row r="65" spans="1:10" x14ac:dyDescent="0.3">
      <c r="A65" t="s">
        <v>50</v>
      </c>
      <c r="B65" t="s">
        <v>217</v>
      </c>
      <c r="C65" t="s">
        <v>221</v>
      </c>
      <c r="D65" t="str">
        <f t="shared" si="0"/>
        <v>Apple Watch Series 5 GPS, 40mm Silver/White</v>
      </c>
      <c r="E65" t="s">
        <v>222</v>
      </c>
      <c r="F65">
        <v>468</v>
      </c>
      <c r="G65" t="s">
        <v>223</v>
      </c>
      <c r="H65" t="s">
        <v>222</v>
      </c>
      <c r="I65" t="s">
        <v>55</v>
      </c>
      <c r="J65" t="s">
        <v>56</v>
      </c>
    </row>
    <row r="66" spans="1:10" x14ac:dyDescent="0.3">
      <c r="A66" t="s">
        <v>50</v>
      </c>
      <c r="B66" t="s">
        <v>217</v>
      </c>
      <c r="C66" t="s">
        <v>224</v>
      </c>
      <c r="D66" t="str">
        <f t="shared" si="0"/>
        <v>Apple Watch Series 5 GPS, 40mm Space Grey/Black</v>
      </c>
      <c r="E66" t="s">
        <v>225</v>
      </c>
      <c r="F66">
        <v>468</v>
      </c>
      <c r="G66" t="s">
        <v>226</v>
      </c>
      <c r="H66" t="s">
        <v>225</v>
      </c>
      <c r="I66" t="s">
        <v>55</v>
      </c>
      <c r="J66" t="s">
        <v>56</v>
      </c>
    </row>
    <row r="67" spans="1:10" x14ac:dyDescent="0.3">
      <c r="A67" t="s">
        <v>50</v>
      </c>
      <c r="B67" t="s">
        <v>227</v>
      </c>
      <c r="C67" t="s">
        <v>218</v>
      </c>
      <c r="D67" t="str">
        <f t="shared" ref="D67:D130" si="1">B67 &amp; CHAR(32) &amp; C67</f>
        <v>Apple Watch Series 5 GPS, 44mm Gold/Pink</v>
      </c>
      <c r="E67" t="s">
        <v>228</v>
      </c>
      <c r="F67">
        <v>492</v>
      </c>
      <c r="G67" t="s">
        <v>229</v>
      </c>
      <c r="H67" t="s">
        <v>228</v>
      </c>
      <c r="I67" t="s">
        <v>55</v>
      </c>
      <c r="J67" t="s">
        <v>56</v>
      </c>
    </row>
    <row r="68" spans="1:10" x14ac:dyDescent="0.3">
      <c r="A68" t="s">
        <v>50</v>
      </c>
      <c r="B68" t="s">
        <v>227</v>
      </c>
      <c r="C68" t="s">
        <v>221</v>
      </c>
      <c r="D68" t="str">
        <f t="shared" si="1"/>
        <v>Apple Watch Series 5 GPS, 44mm Silver/White</v>
      </c>
      <c r="E68" t="s">
        <v>230</v>
      </c>
      <c r="F68">
        <v>492</v>
      </c>
      <c r="G68" t="s">
        <v>231</v>
      </c>
      <c r="H68" t="s">
        <v>230</v>
      </c>
      <c r="I68" t="s">
        <v>55</v>
      </c>
      <c r="J68" t="s">
        <v>56</v>
      </c>
    </row>
    <row r="69" spans="1:10" x14ac:dyDescent="0.3">
      <c r="A69" t="s">
        <v>50</v>
      </c>
      <c r="B69" t="s">
        <v>227</v>
      </c>
      <c r="C69" t="s">
        <v>224</v>
      </c>
      <c r="D69" t="str">
        <f t="shared" si="1"/>
        <v>Apple Watch Series 5 GPS, 44mm Space Grey/Black</v>
      </c>
      <c r="E69" t="s">
        <v>232</v>
      </c>
      <c r="F69">
        <v>492</v>
      </c>
      <c r="G69" t="s">
        <v>233</v>
      </c>
      <c r="H69" t="s">
        <v>232</v>
      </c>
      <c r="I69" t="s">
        <v>55</v>
      </c>
      <c r="J69" t="s">
        <v>70</v>
      </c>
    </row>
    <row r="70" spans="1:10" x14ac:dyDescent="0.3">
      <c r="A70" t="s">
        <v>234</v>
      </c>
      <c r="B70" t="s">
        <v>235</v>
      </c>
      <c r="C70" t="s">
        <v>236</v>
      </c>
      <c r="D70" t="str">
        <f t="shared" si="1"/>
        <v>Blackberry Key2 DS 4/64GB Blue/Red</v>
      </c>
      <c r="E70" t="s">
        <v>237</v>
      </c>
      <c r="F70">
        <v>456</v>
      </c>
      <c r="G70" t="s">
        <v>238</v>
      </c>
      <c r="H70" t="s">
        <v>237</v>
      </c>
      <c r="I70" t="s">
        <v>55</v>
      </c>
      <c r="J70" t="s">
        <v>70</v>
      </c>
    </row>
    <row r="71" spans="1:10" x14ac:dyDescent="0.3">
      <c r="A71" t="s">
        <v>234</v>
      </c>
      <c r="B71" t="s">
        <v>235</v>
      </c>
      <c r="C71" t="s">
        <v>239</v>
      </c>
      <c r="D71" t="str">
        <f t="shared" si="1"/>
        <v>Blackberry Key2 DS 4/64GB Blue/Champane</v>
      </c>
      <c r="E71" t="s">
        <v>240</v>
      </c>
      <c r="F71">
        <v>456</v>
      </c>
      <c r="G71" t="s">
        <v>241</v>
      </c>
      <c r="H71" t="s">
        <v>240</v>
      </c>
      <c r="I71" t="s">
        <v>55</v>
      </c>
      <c r="J71" t="s">
        <v>70</v>
      </c>
    </row>
    <row r="72" spans="1:10" x14ac:dyDescent="0.3">
      <c r="A72" t="s">
        <v>234</v>
      </c>
      <c r="B72" t="s">
        <v>242</v>
      </c>
      <c r="C72" t="s">
        <v>77</v>
      </c>
      <c r="D72" t="str">
        <f t="shared" si="1"/>
        <v>Blackberry Key2 DS 6/128GB Black</v>
      </c>
      <c r="E72" t="s">
        <v>243</v>
      </c>
      <c r="F72">
        <v>720</v>
      </c>
      <c r="G72" t="s">
        <v>244</v>
      </c>
      <c r="H72" t="s">
        <v>243</v>
      </c>
      <c r="I72" t="s">
        <v>55</v>
      </c>
      <c r="J72" t="s">
        <v>70</v>
      </c>
    </row>
    <row r="73" spans="1:10" x14ac:dyDescent="0.3">
      <c r="A73" t="s">
        <v>234</v>
      </c>
      <c r="B73" t="s">
        <v>245</v>
      </c>
      <c r="C73" t="s">
        <v>246</v>
      </c>
      <c r="D73" t="str">
        <f t="shared" si="1"/>
        <v>Blackberry Key2 DS 6/128GB LE Red</v>
      </c>
      <c r="E73" t="s">
        <v>247</v>
      </c>
      <c r="F73">
        <v>792</v>
      </c>
      <c r="G73" t="s">
        <v>248</v>
      </c>
      <c r="H73" t="s">
        <v>247</v>
      </c>
      <c r="I73" t="s">
        <v>45</v>
      </c>
      <c r="J73" t="s">
        <v>45</v>
      </c>
    </row>
    <row r="74" spans="1:10" x14ac:dyDescent="0.3">
      <c r="A74" t="s">
        <v>204</v>
      </c>
      <c r="B74" t="s">
        <v>249</v>
      </c>
      <c r="D74" t="str">
        <f t="shared" si="1"/>
        <v xml:space="preserve">BTH slúch.Apple AirPods2 ChargCase SK </v>
      </c>
      <c r="E74" t="s">
        <v>250</v>
      </c>
      <c r="F74">
        <v>264</v>
      </c>
      <c r="G74" t="s">
        <v>251</v>
      </c>
      <c r="H74" t="s">
        <v>250</v>
      </c>
      <c r="I74" t="s">
        <v>252</v>
      </c>
      <c r="J74" t="s">
        <v>70</v>
      </c>
    </row>
    <row r="75" spans="1:10" x14ac:dyDescent="0.3">
      <c r="A75" t="s">
        <v>204</v>
      </c>
      <c r="B75" t="s">
        <v>253</v>
      </c>
      <c r="D75" t="str">
        <f t="shared" si="1"/>
        <v xml:space="preserve">BTH slúch.Apple AirPods2 WirelChCase Sk </v>
      </c>
      <c r="E75" t="s">
        <v>254</v>
      </c>
      <c r="F75">
        <v>312</v>
      </c>
      <c r="G75" t="s">
        <v>255</v>
      </c>
      <c r="H75" t="s">
        <v>254</v>
      </c>
      <c r="I75" t="s">
        <v>252</v>
      </c>
      <c r="J75" t="s">
        <v>70</v>
      </c>
    </row>
    <row r="76" spans="1:10" x14ac:dyDescent="0.3">
      <c r="A76" t="s">
        <v>256</v>
      </c>
      <c r="B76" t="s">
        <v>257</v>
      </c>
      <c r="C76" t="s">
        <v>77</v>
      </c>
      <c r="D76" t="str">
        <f t="shared" si="1"/>
        <v>Caterpillar B26 Black</v>
      </c>
      <c r="E76" t="s">
        <v>258</v>
      </c>
      <c r="F76">
        <v>60</v>
      </c>
      <c r="G76" t="s">
        <v>259</v>
      </c>
      <c r="H76" t="s">
        <v>258</v>
      </c>
      <c r="I76" t="s">
        <v>114</v>
      </c>
      <c r="J76" t="s">
        <v>70</v>
      </c>
    </row>
    <row r="77" spans="1:10" x14ac:dyDescent="0.3">
      <c r="A77" t="s">
        <v>256</v>
      </c>
      <c r="B77" t="s">
        <v>260</v>
      </c>
      <c r="C77" t="s">
        <v>77</v>
      </c>
      <c r="D77" t="str">
        <f t="shared" si="1"/>
        <v>Caterpillar B35 Black</v>
      </c>
      <c r="E77" t="s">
        <v>261</v>
      </c>
      <c r="F77">
        <v>108</v>
      </c>
      <c r="G77" t="s">
        <v>262</v>
      </c>
      <c r="H77" t="s">
        <v>261</v>
      </c>
      <c r="I77" t="s">
        <v>114</v>
      </c>
      <c r="J77" t="s">
        <v>70</v>
      </c>
    </row>
    <row r="78" spans="1:10" x14ac:dyDescent="0.3">
      <c r="A78" t="s">
        <v>256</v>
      </c>
      <c r="B78" t="s">
        <v>263</v>
      </c>
      <c r="C78" t="s">
        <v>77</v>
      </c>
      <c r="D78" t="str">
        <f t="shared" si="1"/>
        <v>Caterpillar S31 Black</v>
      </c>
      <c r="E78" t="s">
        <v>264</v>
      </c>
      <c r="F78">
        <v>216</v>
      </c>
      <c r="G78" t="s">
        <v>265</v>
      </c>
      <c r="H78" t="s">
        <v>264</v>
      </c>
      <c r="I78" t="s">
        <v>114</v>
      </c>
      <c r="J78" t="s">
        <v>70</v>
      </c>
    </row>
    <row r="79" spans="1:10" x14ac:dyDescent="0.3">
      <c r="A79" t="s">
        <v>256</v>
      </c>
      <c r="B79" t="s">
        <v>266</v>
      </c>
      <c r="C79" t="s">
        <v>77</v>
      </c>
      <c r="D79" t="str">
        <f t="shared" si="1"/>
        <v>Caterpillar S41 Black</v>
      </c>
      <c r="E79" t="s">
        <v>267</v>
      </c>
      <c r="F79">
        <v>408</v>
      </c>
      <c r="G79" t="s">
        <v>268</v>
      </c>
      <c r="H79" t="s">
        <v>267</v>
      </c>
      <c r="I79" t="s">
        <v>114</v>
      </c>
      <c r="J79" t="s">
        <v>156</v>
      </c>
    </row>
    <row r="80" spans="1:10" x14ac:dyDescent="0.3">
      <c r="A80" t="s">
        <v>256</v>
      </c>
      <c r="B80" t="s">
        <v>269</v>
      </c>
      <c r="C80" t="s">
        <v>77</v>
      </c>
      <c r="D80" t="str">
        <f t="shared" si="1"/>
        <v>Caterpillar S52 Black</v>
      </c>
      <c r="E80" t="s">
        <v>270</v>
      </c>
      <c r="F80">
        <v>468</v>
      </c>
      <c r="G80" t="s">
        <v>271</v>
      </c>
      <c r="H80" t="s">
        <v>270</v>
      </c>
      <c r="I80" t="s">
        <v>114</v>
      </c>
      <c r="J80" t="s">
        <v>70</v>
      </c>
    </row>
    <row r="81" spans="1:10" x14ac:dyDescent="0.3">
      <c r="A81" t="s">
        <v>256</v>
      </c>
      <c r="B81" t="s">
        <v>272</v>
      </c>
      <c r="C81" t="s">
        <v>77</v>
      </c>
      <c r="D81" t="str">
        <f t="shared" si="1"/>
        <v>Caterpillar S61 Black</v>
      </c>
      <c r="E81" t="s">
        <v>273</v>
      </c>
      <c r="F81">
        <v>744</v>
      </c>
      <c r="G81" t="s">
        <v>274</v>
      </c>
      <c r="H81" t="s">
        <v>273</v>
      </c>
      <c r="I81" t="s">
        <v>114</v>
      </c>
      <c r="J81" t="s">
        <v>70</v>
      </c>
    </row>
    <row r="82" spans="1:10" x14ac:dyDescent="0.3">
      <c r="A82" t="s">
        <v>256</v>
      </c>
      <c r="B82" t="s">
        <v>275</v>
      </c>
      <c r="C82" t="s">
        <v>77</v>
      </c>
      <c r="D82" t="str">
        <f t="shared" si="1"/>
        <v>Caterpillar T20 Black</v>
      </c>
      <c r="E82" t="s">
        <v>276</v>
      </c>
      <c r="F82">
        <v>648</v>
      </c>
      <c r="G82" t="s">
        <v>277</v>
      </c>
      <c r="H82" t="s">
        <v>276</v>
      </c>
      <c r="I82" t="s">
        <v>278</v>
      </c>
      <c r="J82" t="s">
        <v>156</v>
      </c>
    </row>
    <row r="83" spans="1:10" x14ac:dyDescent="0.3">
      <c r="A83" t="s">
        <v>204</v>
      </c>
      <c r="B83" t="s">
        <v>279</v>
      </c>
      <c r="D83" t="str">
        <f t="shared" si="1"/>
        <v xml:space="preserve">Čítačka čiarového kódu OCBS-L012 EET SK </v>
      </c>
      <c r="E83" t="s">
        <v>280</v>
      </c>
      <c r="F83">
        <v>55</v>
      </c>
      <c r="G83" t="s">
        <v>281</v>
      </c>
      <c r="H83" t="s">
        <v>280</v>
      </c>
      <c r="I83" t="s">
        <v>282</v>
      </c>
      <c r="J83" t="s">
        <v>56</v>
      </c>
    </row>
    <row r="84" spans="1:10" x14ac:dyDescent="0.3">
      <c r="A84" t="s">
        <v>204</v>
      </c>
      <c r="B84" t="s">
        <v>283</v>
      </c>
      <c r="D84" t="str">
        <f t="shared" si="1"/>
        <v xml:space="preserve">Displej zákl. prídav.MO/VO eKasa 1/17 SK </v>
      </c>
      <c r="E84" t="s">
        <v>284</v>
      </c>
      <c r="F84">
        <v>80</v>
      </c>
      <c r="G84" t="s">
        <v>285</v>
      </c>
      <c r="H84" t="s">
        <v>284</v>
      </c>
      <c r="I84" t="s">
        <v>282</v>
      </c>
      <c r="J84" t="s">
        <v>70</v>
      </c>
    </row>
    <row r="85" spans="1:10" x14ac:dyDescent="0.3">
      <c r="A85" t="s">
        <v>286</v>
      </c>
      <c r="B85" t="s">
        <v>287</v>
      </c>
      <c r="C85" t="s">
        <v>288</v>
      </c>
      <c r="D85" t="str">
        <f t="shared" si="1"/>
        <v>DJI Ryze Tello White/Silver</v>
      </c>
      <c r="E85" t="s">
        <v>289</v>
      </c>
      <c r="F85">
        <v>120</v>
      </c>
      <c r="G85" t="s">
        <v>290</v>
      </c>
      <c r="H85" t="s">
        <v>289</v>
      </c>
      <c r="I85" t="s">
        <v>252</v>
      </c>
      <c r="J85" t="s">
        <v>70</v>
      </c>
    </row>
    <row r="86" spans="1:10" x14ac:dyDescent="0.3">
      <c r="A86" t="s">
        <v>286</v>
      </c>
      <c r="B86" t="s">
        <v>291</v>
      </c>
      <c r="C86" t="s">
        <v>77</v>
      </c>
      <c r="D86" t="str">
        <f t="shared" si="1"/>
        <v>Doogee S40 Black</v>
      </c>
      <c r="E86" t="s">
        <v>292</v>
      </c>
      <c r="F86">
        <v>120</v>
      </c>
      <c r="G86" t="s">
        <v>293</v>
      </c>
      <c r="H86" t="s">
        <v>292</v>
      </c>
      <c r="I86" t="s">
        <v>114</v>
      </c>
      <c r="J86" t="s">
        <v>294</v>
      </c>
    </row>
    <row r="87" spans="1:10" x14ac:dyDescent="0.3">
      <c r="A87" t="s">
        <v>286</v>
      </c>
      <c r="B87" t="s">
        <v>295</v>
      </c>
      <c r="C87" t="s">
        <v>77</v>
      </c>
      <c r="D87" t="str">
        <f t="shared" si="1"/>
        <v>Doogee S55 Black</v>
      </c>
      <c r="E87" t="s">
        <v>296</v>
      </c>
      <c r="F87">
        <v>192</v>
      </c>
      <c r="G87" t="s">
        <v>297</v>
      </c>
      <c r="H87" t="s">
        <v>296</v>
      </c>
      <c r="I87" t="s">
        <v>114</v>
      </c>
      <c r="J87" t="s">
        <v>294</v>
      </c>
    </row>
    <row r="88" spans="1:10" x14ac:dyDescent="0.3">
      <c r="A88" t="s">
        <v>286</v>
      </c>
      <c r="B88" t="s">
        <v>295</v>
      </c>
      <c r="C88" t="s">
        <v>298</v>
      </c>
      <c r="D88" t="str">
        <f t="shared" si="1"/>
        <v>Doogee S55 Orange</v>
      </c>
      <c r="E88" t="s">
        <v>299</v>
      </c>
      <c r="F88">
        <v>192</v>
      </c>
      <c r="G88" t="s">
        <v>300</v>
      </c>
      <c r="H88" t="s">
        <v>299</v>
      </c>
      <c r="I88" t="s">
        <v>84</v>
      </c>
      <c r="J88" t="s">
        <v>70</v>
      </c>
    </row>
    <row r="89" spans="1:10" x14ac:dyDescent="0.3">
      <c r="A89" t="s">
        <v>286</v>
      </c>
      <c r="B89" t="s">
        <v>301</v>
      </c>
      <c r="C89" t="s">
        <v>77</v>
      </c>
      <c r="D89" t="str">
        <f t="shared" si="1"/>
        <v>Doro 1360 Black</v>
      </c>
      <c r="E89" t="s">
        <v>302</v>
      </c>
      <c r="F89">
        <v>48</v>
      </c>
      <c r="G89" t="s">
        <v>303</v>
      </c>
      <c r="H89" t="s">
        <v>302</v>
      </c>
      <c r="I89" t="s">
        <v>84</v>
      </c>
      <c r="J89" t="s">
        <v>45</v>
      </c>
    </row>
    <row r="90" spans="1:10" x14ac:dyDescent="0.3">
      <c r="A90" t="s">
        <v>286</v>
      </c>
      <c r="B90" t="s">
        <v>301</v>
      </c>
      <c r="C90" t="s">
        <v>81</v>
      </c>
      <c r="D90" t="str">
        <f t="shared" si="1"/>
        <v>Doro 1360 White</v>
      </c>
      <c r="E90" t="s">
        <v>304</v>
      </c>
      <c r="F90">
        <v>48</v>
      </c>
      <c r="G90" t="s">
        <v>305</v>
      </c>
      <c r="H90" t="s">
        <v>304</v>
      </c>
      <c r="I90" t="s">
        <v>306</v>
      </c>
      <c r="J90" t="s">
        <v>45</v>
      </c>
    </row>
    <row r="91" spans="1:10" x14ac:dyDescent="0.3">
      <c r="A91" t="s">
        <v>307</v>
      </c>
      <c r="B91" t="s">
        <v>308</v>
      </c>
      <c r="C91" t="s">
        <v>77</v>
      </c>
      <c r="D91" t="str">
        <f t="shared" si="1"/>
        <v>Energizer Energy E241s Black</v>
      </c>
      <c r="E91" t="s">
        <v>309</v>
      </c>
      <c r="F91">
        <v>48</v>
      </c>
      <c r="G91" t="s">
        <v>310</v>
      </c>
      <c r="H91" t="s">
        <v>309</v>
      </c>
      <c r="I91" t="s">
        <v>114</v>
      </c>
      <c r="J91" t="s">
        <v>70</v>
      </c>
    </row>
    <row r="92" spans="1:10" x14ac:dyDescent="0.3">
      <c r="A92" t="s">
        <v>307</v>
      </c>
      <c r="B92" t="s">
        <v>311</v>
      </c>
      <c r="C92" t="s">
        <v>77</v>
      </c>
      <c r="D92" t="str">
        <f t="shared" si="1"/>
        <v>FitGo FW 10 Active Black</v>
      </c>
      <c r="E92" t="s">
        <v>312</v>
      </c>
      <c r="F92">
        <v>24</v>
      </c>
      <c r="G92" t="s">
        <v>313</v>
      </c>
      <c r="H92" t="s">
        <v>312</v>
      </c>
      <c r="I92" t="s">
        <v>314</v>
      </c>
      <c r="J92" t="s">
        <v>70</v>
      </c>
    </row>
    <row r="93" spans="1:10" x14ac:dyDescent="0.3">
      <c r="A93" t="s">
        <v>307</v>
      </c>
      <c r="B93" t="s">
        <v>315</v>
      </c>
      <c r="C93" t="s">
        <v>316</v>
      </c>
      <c r="D93" t="str">
        <f t="shared" si="1"/>
        <v>Garmin Fenix 6X Sapphire Gray/Black</v>
      </c>
      <c r="E93" t="s">
        <v>317</v>
      </c>
      <c r="F93">
        <v>840</v>
      </c>
      <c r="G93" t="s">
        <v>318</v>
      </c>
      <c r="H93" t="s">
        <v>317</v>
      </c>
      <c r="I93" t="s">
        <v>319</v>
      </c>
      <c r="J93" t="s">
        <v>70</v>
      </c>
    </row>
    <row r="94" spans="1:10" x14ac:dyDescent="0.3">
      <c r="A94" t="s">
        <v>307</v>
      </c>
      <c r="B94" t="s">
        <v>320</v>
      </c>
      <c r="C94" t="s">
        <v>77</v>
      </c>
      <c r="D94" t="str">
        <f t="shared" si="1"/>
        <v>Garmin Vivomove HR  Sport L Black</v>
      </c>
      <c r="E94" t="s">
        <v>321</v>
      </c>
      <c r="F94">
        <v>192</v>
      </c>
      <c r="G94" t="s">
        <v>322</v>
      </c>
      <c r="H94" t="s">
        <v>321</v>
      </c>
      <c r="I94" t="s">
        <v>319</v>
      </c>
      <c r="J94" t="s">
        <v>45</v>
      </c>
    </row>
    <row r="95" spans="1:10" x14ac:dyDescent="0.3">
      <c r="A95" t="s">
        <v>307</v>
      </c>
      <c r="B95" t="s">
        <v>323</v>
      </c>
      <c r="C95" t="s">
        <v>324</v>
      </c>
      <c r="D95" t="str">
        <f t="shared" si="1"/>
        <v>Garmin Vivomove HR Sport S/M Rose Gold</v>
      </c>
      <c r="E95" t="s">
        <v>325</v>
      </c>
      <c r="F95">
        <v>192</v>
      </c>
      <c r="G95" t="s">
        <v>326</v>
      </c>
      <c r="H95" t="s">
        <v>325</v>
      </c>
      <c r="I95" t="s">
        <v>319</v>
      </c>
      <c r="J95" t="s">
        <v>45</v>
      </c>
    </row>
    <row r="96" spans="1:10" x14ac:dyDescent="0.3">
      <c r="A96" t="s">
        <v>327</v>
      </c>
      <c r="B96" t="s">
        <v>328</v>
      </c>
      <c r="D96" t="str">
        <f t="shared" si="1"/>
        <v xml:space="preserve">GP OH735P+PoE ODU Singleb SK bez Routru </v>
      </c>
      <c r="E96" t="s">
        <v>329</v>
      </c>
      <c r="F96">
        <v>144</v>
      </c>
      <c r="G96" t="s">
        <v>330</v>
      </c>
      <c r="H96" t="s">
        <v>329</v>
      </c>
      <c r="I96" t="s">
        <v>44</v>
      </c>
      <c r="J96" t="s">
        <v>70</v>
      </c>
    </row>
    <row r="97" spans="1:10" x14ac:dyDescent="0.3">
      <c r="A97" t="s">
        <v>327</v>
      </c>
      <c r="B97" t="s">
        <v>331</v>
      </c>
      <c r="D97" t="str">
        <f t="shared" si="1"/>
        <v xml:space="preserve">GP OH735Q+PoE ODU Multib SK bez Routru </v>
      </c>
      <c r="E97" t="s">
        <v>332</v>
      </c>
      <c r="F97">
        <v>144</v>
      </c>
      <c r="G97" t="s">
        <v>333</v>
      </c>
      <c r="H97" t="s">
        <v>332</v>
      </c>
      <c r="I97" t="s">
        <v>44</v>
      </c>
      <c r="J97" t="s">
        <v>70</v>
      </c>
    </row>
    <row r="98" spans="1:10" x14ac:dyDescent="0.3">
      <c r="A98" t="s">
        <v>286</v>
      </c>
      <c r="B98" t="s">
        <v>334</v>
      </c>
      <c r="C98" t="s">
        <v>335</v>
      </c>
      <c r="D98" t="str">
        <f t="shared" si="1"/>
        <v>Hodinky HUAWEI GT2 42mm Brown</v>
      </c>
      <c r="E98" t="s">
        <v>336</v>
      </c>
      <c r="F98">
        <v>216</v>
      </c>
      <c r="G98" t="s">
        <v>337</v>
      </c>
      <c r="H98" t="s">
        <v>336</v>
      </c>
      <c r="I98" t="s">
        <v>338</v>
      </c>
      <c r="J98" t="s">
        <v>70</v>
      </c>
    </row>
    <row r="99" spans="1:10" x14ac:dyDescent="0.3">
      <c r="A99" t="s">
        <v>286</v>
      </c>
      <c r="B99" t="s">
        <v>339</v>
      </c>
      <c r="C99" t="s">
        <v>77</v>
      </c>
      <c r="D99" t="str">
        <f t="shared" si="1"/>
        <v>Hodinky HUAWEI GT2 46mm Black</v>
      </c>
      <c r="E99" t="s">
        <v>340</v>
      </c>
      <c r="F99">
        <v>240</v>
      </c>
      <c r="G99" t="s">
        <v>341</v>
      </c>
      <c r="H99" t="s">
        <v>340</v>
      </c>
      <c r="I99" t="s">
        <v>338</v>
      </c>
      <c r="J99" t="s">
        <v>70</v>
      </c>
    </row>
    <row r="100" spans="1:10" x14ac:dyDescent="0.3">
      <c r="A100" t="s">
        <v>286</v>
      </c>
      <c r="B100" t="s">
        <v>339</v>
      </c>
      <c r="C100" t="s">
        <v>335</v>
      </c>
      <c r="D100" t="str">
        <f t="shared" si="1"/>
        <v>Hodinky HUAWEI GT2 46mm Brown</v>
      </c>
      <c r="E100" t="s">
        <v>342</v>
      </c>
      <c r="F100">
        <v>240</v>
      </c>
      <c r="G100" t="s">
        <v>343</v>
      </c>
      <c r="H100" t="s">
        <v>342</v>
      </c>
      <c r="I100" t="s">
        <v>338</v>
      </c>
      <c r="J100" t="s">
        <v>70</v>
      </c>
    </row>
    <row r="101" spans="1:10" x14ac:dyDescent="0.3">
      <c r="A101" t="s">
        <v>256</v>
      </c>
      <c r="B101" t="s">
        <v>344</v>
      </c>
      <c r="C101" t="s">
        <v>77</v>
      </c>
      <c r="D101" t="str">
        <f t="shared" si="1"/>
        <v>Honor 20 Black</v>
      </c>
      <c r="E101" t="s">
        <v>345</v>
      </c>
      <c r="F101">
        <v>348</v>
      </c>
      <c r="G101" t="s">
        <v>346</v>
      </c>
      <c r="H101" t="s">
        <v>345</v>
      </c>
      <c r="I101" t="s">
        <v>100</v>
      </c>
      <c r="J101" t="s">
        <v>70</v>
      </c>
    </row>
    <row r="102" spans="1:10" x14ac:dyDescent="0.3">
      <c r="A102" t="s">
        <v>256</v>
      </c>
      <c r="B102" t="s">
        <v>344</v>
      </c>
      <c r="C102" t="s">
        <v>347</v>
      </c>
      <c r="D102" t="str">
        <f t="shared" si="1"/>
        <v>Honor 20 Blue</v>
      </c>
      <c r="E102" t="s">
        <v>348</v>
      </c>
      <c r="F102">
        <v>348</v>
      </c>
      <c r="G102" t="s">
        <v>349</v>
      </c>
      <c r="H102" t="s">
        <v>348</v>
      </c>
      <c r="I102" t="s">
        <v>84</v>
      </c>
      <c r="J102" t="s">
        <v>70</v>
      </c>
    </row>
    <row r="103" spans="1:10" x14ac:dyDescent="0.3">
      <c r="A103" t="s">
        <v>256</v>
      </c>
      <c r="B103" t="s">
        <v>350</v>
      </c>
      <c r="C103" t="s">
        <v>77</v>
      </c>
      <c r="D103" t="str">
        <f t="shared" si="1"/>
        <v>Honor 20 lite Black</v>
      </c>
      <c r="E103" t="s">
        <v>351</v>
      </c>
      <c r="F103">
        <v>204</v>
      </c>
      <c r="G103" t="s">
        <v>352</v>
      </c>
      <c r="H103" t="s">
        <v>351</v>
      </c>
      <c r="I103" t="s">
        <v>114</v>
      </c>
      <c r="J103" t="s">
        <v>70</v>
      </c>
    </row>
    <row r="104" spans="1:10" x14ac:dyDescent="0.3">
      <c r="A104" t="s">
        <v>256</v>
      </c>
      <c r="B104" t="s">
        <v>350</v>
      </c>
      <c r="C104" t="s">
        <v>353</v>
      </c>
      <c r="D104" t="str">
        <f t="shared" si="1"/>
        <v>Honor 20 lite Blue/purple</v>
      </c>
      <c r="E104" t="s">
        <v>354</v>
      </c>
      <c r="F104">
        <v>204</v>
      </c>
      <c r="G104" t="s">
        <v>355</v>
      </c>
      <c r="H104" t="s">
        <v>354</v>
      </c>
      <c r="I104" t="s">
        <v>84</v>
      </c>
      <c r="J104" t="s">
        <v>70</v>
      </c>
    </row>
    <row r="105" spans="1:10" x14ac:dyDescent="0.3">
      <c r="A105" t="s">
        <v>256</v>
      </c>
      <c r="B105" t="s">
        <v>356</v>
      </c>
      <c r="C105" t="s">
        <v>77</v>
      </c>
      <c r="D105" t="str">
        <f t="shared" si="1"/>
        <v>Honor 20 PRO Black</v>
      </c>
      <c r="E105" t="s">
        <v>357</v>
      </c>
      <c r="F105">
        <v>468</v>
      </c>
      <c r="G105" t="s">
        <v>358</v>
      </c>
      <c r="H105" t="s">
        <v>357</v>
      </c>
      <c r="I105" t="s">
        <v>114</v>
      </c>
      <c r="J105" t="s">
        <v>70</v>
      </c>
    </row>
    <row r="106" spans="1:10" x14ac:dyDescent="0.3">
      <c r="A106" t="s">
        <v>256</v>
      </c>
      <c r="B106" t="s">
        <v>356</v>
      </c>
      <c r="C106" t="s">
        <v>347</v>
      </c>
      <c r="D106" t="str">
        <f t="shared" si="1"/>
        <v>Honor 20 PRO Blue</v>
      </c>
      <c r="E106" t="s">
        <v>359</v>
      </c>
      <c r="F106">
        <v>468</v>
      </c>
      <c r="G106" t="s">
        <v>360</v>
      </c>
      <c r="H106" t="s">
        <v>359</v>
      </c>
      <c r="I106" t="s">
        <v>84</v>
      </c>
      <c r="J106" t="s">
        <v>70</v>
      </c>
    </row>
    <row r="107" spans="1:10" x14ac:dyDescent="0.3">
      <c r="A107" t="s">
        <v>256</v>
      </c>
      <c r="B107" t="s">
        <v>361</v>
      </c>
      <c r="C107" t="s">
        <v>347</v>
      </c>
      <c r="D107" t="str">
        <f t="shared" si="1"/>
        <v>Honor 8A Blue</v>
      </c>
      <c r="E107" t="s">
        <v>362</v>
      </c>
      <c r="F107">
        <v>132</v>
      </c>
      <c r="G107" t="s">
        <v>363</v>
      </c>
      <c r="H107" t="s">
        <v>362</v>
      </c>
      <c r="I107" t="s">
        <v>278</v>
      </c>
      <c r="J107" t="s">
        <v>45</v>
      </c>
    </row>
    <row r="108" spans="1:10" x14ac:dyDescent="0.3">
      <c r="A108" t="s">
        <v>256</v>
      </c>
      <c r="B108" t="s">
        <v>361</v>
      </c>
      <c r="C108" t="s">
        <v>77</v>
      </c>
      <c r="D108" t="str">
        <f t="shared" si="1"/>
        <v>Honor 8A Black</v>
      </c>
      <c r="E108" t="s">
        <v>364</v>
      </c>
      <c r="F108">
        <v>132</v>
      </c>
      <c r="G108" t="s">
        <v>365</v>
      </c>
      <c r="H108" t="s">
        <v>364</v>
      </c>
      <c r="I108" t="s">
        <v>278</v>
      </c>
      <c r="J108" t="s">
        <v>45</v>
      </c>
    </row>
    <row r="109" spans="1:10" x14ac:dyDescent="0.3">
      <c r="A109" t="s">
        <v>256</v>
      </c>
      <c r="B109" t="s">
        <v>366</v>
      </c>
      <c r="C109" t="s">
        <v>77</v>
      </c>
      <c r="D109" t="str">
        <f t="shared" si="1"/>
        <v>Honor 8S Black</v>
      </c>
      <c r="E109" t="s">
        <v>367</v>
      </c>
      <c r="F109">
        <v>108</v>
      </c>
      <c r="G109" t="s">
        <v>368</v>
      </c>
      <c r="H109" t="s">
        <v>367</v>
      </c>
      <c r="I109" t="s">
        <v>100</v>
      </c>
      <c r="J109" t="s">
        <v>70</v>
      </c>
    </row>
    <row r="110" spans="1:10" x14ac:dyDescent="0.3">
      <c r="A110" t="s">
        <v>256</v>
      </c>
      <c r="B110" t="s">
        <v>366</v>
      </c>
      <c r="C110" t="s">
        <v>347</v>
      </c>
      <c r="D110" t="str">
        <f t="shared" si="1"/>
        <v>Honor 8S Blue</v>
      </c>
      <c r="E110" t="s">
        <v>369</v>
      </c>
      <c r="F110">
        <v>108</v>
      </c>
      <c r="G110" t="s">
        <v>370</v>
      </c>
      <c r="H110" t="s">
        <v>369</v>
      </c>
      <c r="I110" t="s">
        <v>84</v>
      </c>
      <c r="J110" t="s">
        <v>56</v>
      </c>
    </row>
    <row r="111" spans="1:10" x14ac:dyDescent="0.3">
      <c r="A111" t="s">
        <v>256</v>
      </c>
      <c r="B111" t="s">
        <v>371</v>
      </c>
      <c r="C111" t="s">
        <v>77</v>
      </c>
      <c r="D111" t="str">
        <f t="shared" si="1"/>
        <v>Honor 9X Black</v>
      </c>
      <c r="E111" t="s">
        <v>372</v>
      </c>
      <c r="F111">
        <v>240</v>
      </c>
      <c r="G111" t="s">
        <v>373</v>
      </c>
      <c r="H111" t="s">
        <v>372</v>
      </c>
      <c r="I111" t="s">
        <v>100</v>
      </c>
      <c r="J111" t="s">
        <v>70</v>
      </c>
    </row>
    <row r="112" spans="1:10" x14ac:dyDescent="0.3">
      <c r="A112" t="s">
        <v>256</v>
      </c>
      <c r="B112" t="s">
        <v>371</v>
      </c>
      <c r="C112" t="s">
        <v>347</v>
      </c>
      <c r="D112" t="str">
        <f t="shared" si="1"/>
        <v>Honor 9X Blue</v>
      </c>
      <c r="E112" t="s">
        <v>374</v>
      </c>
      <c r="F112">
        <v>240</v>
      </c>
      <c r="G112" t="s">
        <v>375</v>
      </c>
      <c r="H112" t="s">
        <v>374</v>
      </c>
      <c r="I112" t="s">
        <v>84</v>
      </c>
      <c r="J112" t="s">
        <v>70</v>
      </c>
    </row>
    <row r="113" spans="1:10" x14ac:dyDescent="0.3">
      <c r="A113" t="s">
        <v>256</v>
      </c>
      <c r="B113" t="s">
        <v>376</v>
      </c>
      <c r="C113" t="s">
        <v>77</v>
      </c>
      <c r="D113" t="str">
        <f t="shared" si="1"/>
        <v>Honor Band 5 Black</v>
      </c>
      <c r="E113" t="s">
        <v>377</v>
      </c>
      <c r="F113">
        <v>48</v>
      </c>
      <c r="G113" t="s">
        <v>378</v>
      </c>
      <c r="H113" t="s">
        <v>377</v>
      </c>
      <c r="I113" t="s">
        <v>379</v>
      </c>
      <c r="J113" t="s">
        <v>70</v>
      </c>
    </row>
    <row r="114" spans="1:10" x14ac:dyDescent="0.3">
      <c r="A114" t="s">
        <v>256</v>
      </c>
      <c r="B114" t="s">
        <v>376</v>
      </c>
      <c r="C114" t="s">
        <v>347</v>
      </c>
      <c r="D114" t="str">
        <f t="shared" si="1"/>
        <v>Honor Band 5 Blue</v>
      </c>
      <c r="E114" t="s">
        <v>380</v>
      </c>
      <c r="F114">
        <v>48</v>
      </c>
      <c r="G114" t="s">
        <v>381</v>
      </c>
      <c r="H114" t="s">
        <v>380</v>
      </c>
      <c r="I114" t="s">
        <v>379</v>
      </c>
      <c r="J114" t="s">
        <v>70</v>
      </c>
    </row>
    <row r="115" spans="1:10" x14ac:dyDescent="0.3">
      <c r="A115" t="s">
        <v>256</v>
      </c>
      <c r="B115" t="s">
        <v>376</v>
      </c>
      <c r="C115" t="s">
        <v>382</v>
      </c>
      <c r="D115" t="str">
        <f t="shared" si="1"/>
        <v>Honor Band 5 Pink</v>
      </c>
      <c r="E115" t="s">
        <v>383</v>
      </c>
      <c r="F115">
        <v>48</v>
      </c>
      <c r="G115" t="s">
        <v>384</v>
      </c>
      <c r="H115" t="s">
        <v>383</v>
      </c>
      <c r="I115" t="s">
        <v>379</v>
      </c>
      <c r="J115" t="s">
        <v>70</v>
      </c>
    </row>
    <row r="116" spans="1:10" x14ac:dyDescent="0.3">
      <c r="A116" t="s">
        <v>256</v>
      </c>
      <c r="B116" t="s">
        <v>385</v>
      </c>
      <c r="C116" t="s">
        <v>77</v>
      </c>
      <c r="D116" t="str">
        <f t="shared" si="1"/>
        <v>Honor Watch Magic 2  Minos Black</v>
      </c>
      <c r="E116" t="s">
        <v>386</v>
      </c>
      <c r="F116">
        <v>204</v>
      </c>
      <c r="G116" t="s">
        <v>387</v>
      </c>
      <c r="H116" t="s">
        <v>386</v>
      </c>
      <c r="I116" t="s">
        <v>319</v>
      </c>
      <c r="J116" t="s">
        <v>70</v>
      </c>
    </row>
    <row r="117" spans="1:10" x14ac:dyDescent="0.3">
      <c r="A117" t="s">
        <v>256</v>
      </c>
      <c r="B117" t="s">
        <v>388</v>
      </c>
      <c r="C117" t="s">
        <v>77</v>
      </c>
      <c r="D117" t="str">
        <f t="shared" si="1"/>
        <v>Honor Watch Magic 2 Hebe Black</v>
      </c>
      <c r="E117" t="s">
        <v>389</v>
      </c>
      <c r="F117">
        <v>204</v>
      </c>
      <c r="G117" t="s">
        <v>390</v>
      </c>
      <c r="H117" t="s">
        <v>389</v>
      </c>
      <c r="I117" t="s">
        <v>319</v>
      </c>
      <c r="J117" t="s">
        <v>70</v>
      </c>
    </row>
    <row r="118" spans="1:10" x14ac:dyDescent="0.3">
      <c r="A118" t="s">
        <v>286</v>
      </c>
      <c r="B118" t="s">
        <v>391</v>
      </c>
      <c r="C118" t="s">
        <v>77</v>
      </c>
      <c r="D118" t="str">
        <f t="shared" si="1"/>
        <v>Huawei Band 4 Black</v>
      </c>
      <c r="E118" t="s">
        <v>392</v>
      </c>
      <c r="F118">
        <v>48</v>
      </c>
      <c r="G118" t="s">
        <v>393</v>
      </c>
      <c r="H118" t="s">
        <v>392</v>
      </c>
      <c r="I118" t="s">
        <v>379</v>
      </c>
      <c r="J118" t="s">
        <v>70</v>
      </c>
    </row>
    <row r="119" spans="1:10" x14ac:dyDescent="0.3">
      <c r="A119" t="s">
        <v>286</v>
      </c>
      <c r="B119" t="s">
        <v>391</v>
      </c>
      <c r="C119" t="s">
        <v>394</v>
      </c>
      <c r="D119" t="str">
        <f t="shared" si="1"/>
        <v>Huawei Band 4 Jantár</v>
      </c>
      <c r="E119" t="s">
        <v>395</v>
      </c>
      <c r="F119">
        <v>48</v>
      </c>
      <c r="G119" t="s">
        <v>396</v>
      </c>
      <c r="H119" t="s">
        <v>395</v>
      </c>
      <c r="I119" t="s">
        <v>379</v>
      </c>
      <c r="J119" t="s">
        <v>70</v>
      </c>
    </row>
    <row r="120" spans="1:10" x14ac:dyDescent="0.3">
      <c r="A120" t="s">
        <v>286</v>
      </c>
      <c r="B120" t="s">
        <v>391</v>
      </c>
      <c r="C120" t="s">
        <v>81</v>
      </c>
      <c r="D120" t="str">
        <f t="shared" si="1"/>
        <v>Huawei Band 4 White</v>
      </c>
      <c r="E120" t="s">
        <v>397</v>
      </c>
      <c r="F120">
        <v>48</v>
      </c>
      <c r="G120" t="s">
        <v>398</v>
      </c>
      <c r="H120" t="s">
        <v>397</v>
      </c>
      <c r="I120" t="s">
        <v>379</v>
      </c>
      <c r="J120" t="s">
        <v>70</v>
      </c>
    </row>
    <row r="121" spans="1:10" x14ac:dyDescent="0.3">
      <c r="A121" t="s">
        <v>286</v>
      </c>
      <c r="B121" t="s">
        <v>399</v>
      </c>
      <c r="C121" t="s">
        <v>81</v>
      </c>
      <c r="D121" t="str">
        <f t="shared" si="1"/>
        <v>Huawei FreeBuds 3 White</v>
      </c>
      <c r="E121" t="s">
        <v>400</v>
      </c>
      <c r="F121">
        <v>204</v>
      </c>
      <c r="G121" t="s">
        <v>401</v>
      </c>
      <c r="H121" t="s">
        <v>400</v>
      </c>
      <c r="I121" t="s">
        <v>319</v>
      </c>
      <c r="J121" t="s">
        <v>70</v>
      </c>
    </row>
    <row r="122" spans="1:10" x14ac:dyDescent="0.3">
      <c r="A122" t="s">
        <v>286</v>
      </c>
      <c r="B122" t="s">
        <v>399</v>
      </c>
      <c r="C122" t="s">
        <v>77</v>
      </c>
      <c r="D122" t="str">
        <f t="shared" si="1"/>
        <v>Huawei FreeBuds 3 Black</v>
      </c>
      <c r="E122" t="s">
        <v>402</v>
      </c>
      <c r="F122">
        <v>204</v>
      </c>
      <c r="G122" t="s">
        <v>403</v>
      </c>
      <c r="H122" t="s">
        <v>402</v>
      </c>
      <c r="I122" t="s">
        <v>319</v>
      </c>
      <c r="J122" t="s">
        <v>70</v>
      </c>
    </row>
    <row r="123" spans="1:10" x14ac:dyDescent="0.3">
      <c r="A123" t="s">
        <v>286</v>
      </c>
      <c r="B123" t="s">
        <v>404</v>
      </c>
      <c r="C123" t="s">
        <v>405</v>
      </c>
      <c r="D123" t="str">
        <f t="shared" si="1"/>
        <v xml:space="preserve">Huawei FreeLace Black </v>
      </c>
      <c r="E123" t="s">
        <v>406</v>
      </c>
      <c r="F123">
        <v>72</v>
      </c>
      <c r="G123" t="s">
        <v>407</v>
      </c>
      <c r="H123" t="s">
        <v>406</v>
      </c>
      <c r="I123" t="s">
        <v>379</v>
      </c>
      <c r="J123" t="s">
        <v>70</v>
      </c>
    </row>
    <row r="124" spans="1:10" x14ac:dyDescent="0.3">
      <c r="A124" t="s">
        <v>286</v>
      </c>
      <c r="B124" t="s">
        <v>404</v>
      </c>
      <c r="C124" t="s">
        <v>94</v>
      </c>
      <c r="D124" t="str">
        <f t="shared" si="1"/>
        <v>Huawei FreeLace Green</v>
      </c>
      <c r="E124" t="s">
        <v>408</v>
      </c>
      <c r="F124">
        <v>72</v>
      </c>
      <c r="G124" t="s">
        <v>409</v>
      </c>
      <c r="H124" t="s">
        <v>408</v>
      </c>
      <c r="I124" t="s">
        <v>410</v>
      </c>
      <c r="J124" t="s">
        <v>70</v>
      </c>
    </row>
    <row r="125" spans="1:10" x14ac:dyDescent="0.3">
      <c r="A125" t="s">
        <v>286</v>
      </c>
      <c r="B125" t="s">
        <v>404</v>
      </c>
      <c r="C125" t="s">
        <v>298</v>
      </c>
      <c r="D125" t="str">
        <f t="shared" si="1"/>
        <v>Huawei FreeLace Orange</v>
      </c>
      <c r="E125" t="s">
        <v>411</v>
      </c>
      <c r="F125">
        <v>72</v>
      </c>
      <c r="G125" t="s">
        <v>412</v>
      </c>
      <c r="H125" t="s">
        <v>411</v>
      </c>
      <c r="I125" t="s">
        <v>379</v>
      </c>
      <c r="J125" t="s">
        <v>70</v>
      </c>
    </row>
    <row r="126" spans="1:10" x14ac:dyDescent="0.3">
      <c r="A126" t="s">
        <v>286</v>
      </c>
      <c r="B126" t="s">
        <v>413</v>
      </c>
      <c r="C126" t="s">
        <v>414</v>
      </c>
      <c r="D126" t="str">
        <f t="shared" si="1"/>
        <v>Huawei MediaPad M5 lite 10.0 Gray</v>
      </c>
      <c r="E126" t="s">
        <v>415</v>
      </c>
      <c r="F126">
        <v>348</v>
      </c>
      <c r="G126" t="s">
        <v>416</v>
      </c>
      <c r="H126" t="s">
        <v>415</v>
      </c>
      <c r="I126" t="s">
        <v>114</v>
      </c>
      <c r="J126" t="s">
        <v>70</v>
      </c>
    </row>
    <row r="127" spans="1:10" x14ac:dyDescent="0.3">
      <c r="A127" t="s">
        <v>286</v>
      </c>
      <c r="B127" t="s">
        <v>417</v>
      </c>
      <c r="C127" t="s">
        <v>77</v>
      </c>
      <c r="D127" t="str">
        <f t="shared" si="1"/>
        <v>Huawei MediaPad T5 10.0 Black</v>
      </c>
      <c r="E127" t="s">
        <v>418</v>
      </c>
      <c r="F127">
        <v>204</v>
      </c>
      <c r="G127" t="s">
        <v>419</v>
      </c>
      <c r="H127" t="s">
        <v>418</v>
      </c>
      <c r="I127" t="s">
        <v>114</v>
      </c>
      <c r="J127" t="s">
        <v>70</v>
      </c>
    </row>
    <row r="128" spans="1:10" x14ac:dyDescent="0.3">
      <c r="A128" t="s">
        <v>286</v>
      </c>
      <c r="B128" t="s">
        <v>420</v>
      </c>
      <c r="C128" t="s">
        <v>77</v>
      </c>
      <c r="D128" t="str">
        <f t="shared" si="1"/>
        <v>Huawei Nova 5T Black</v>
      </c>
      <c r="E128" t="s">
        <v>421</v>
      </c>
      <c r="F128">
        <v>396</v>
      </c>
      <c r="G128" t="s">
        <v>422</v>
      </c>
      <c r="H128" t="s">
        <v>421</v>
      </c>
      <c r="I128" t="s">
        <v>100</v>
      </c>
      <c r="J128" t="s">
        <v>70</v>
      </c>
    </row>
    <row r="129" spans="1:10" x14ac:dyDescent="0.3">
      <c r="A129" t="s">
        <v>286</v>
      </c>
      <c r="B129" t="s">
        <v>420</v>
      </c>
      <c r="C129" t="s">
        <v>347</v>
      </c>
      <c r="D129" t="str">
        <f t="shared" si="1"/>
        <v>Huawei Nova 5T Blue</v>
      </c>
      <c r="E129" t="s">
        <v>423</v>
      </c>
      <c r="F129">
        <v>396</v>
      </c>
      <c r="G129" t="s">
        <v>424</v>
      </c>
      <c r="H129" t="s">
        <v>423</v>
      </c>
      <c r="I129" t="s">
        <v>84</v>
      </c>
      <c r="J129" t="s">
        <v>70</v>
      </c>
    </row>
    <row r="130" spans="1:10" x14ac:dyDescent="0.3">
      <c r="A130" t="s">
        <v>286</v>
      </c>
      <c r="B130" t="s">
        <v>420</v>
      </c>
      <c r="C130" t="s">
        <v>91</v>
      </c>
      <c r="D130" t="str">
        <f t="shared" si="1"/>
        <v>Huawei Nova 5T Purple</v>
      </c>
      <c r="E130" t="s">
        <v>425</v>
      </c>
      <c r="F130">
        <v>396</v>
      </c>
      <c r="G130" t="s">
        <v>426</v>
      </c>
      <c r="H130" t="s">
        <v>425</v>
      </c>
      <c r="I130" t="s">
        <v>84</v>
      </c>
      <c r="J130" t="s">
        <v>70</v>
      </c>
    </row>
    <row r="131" spans="1:10" x14ac:dyDescent="0.3">
      <c r="A131" t="s">
        <v>286</v>
      </c>
      <c r="B131" t="s">
        <v>427</v>
      </c>
      <c r="C131" t="s">
        <v>77</v>
      </c>
      <c r="D131" t="str">
        <f t="shared" ref="D131:D194" si="2">B131 &amp; CHAR(32) &amp; C131</f>
        <v>Huawei P Smart 2019 Black</v>
      </c>
      <c r="E131" t="s">
        <v>428</v>
      </c>
      <c r="F131">
        <v>192</v>
      </c>
      <c r="G131" t="s">
        <v>429</v>
      </c>
      <c r="H131" t="s">
        <v>428</v>
      </c>
      <c r="I131" t="s">
        <v>114</v>
      </c>
      <c r="J131" t="s">
        <v>56</v>
      </c>
    </row>
    <row r="132" spans="1:10" x14ac:dyDescent="0.3">
      <c r="A132" t="s">
        <v>286</v>
      </c>
      <c r="B132" t="s">
        <v>427</v>
      </c>
      <c r="C132" t="s">
        <v>91</v>
      </c>
      <c r="D132" t="str">
        <f t="shared" si="2"/>
        <v>Huawei P Smart 2019 Purple</v>
      </c>
      <c r="E132" t="s">
        <v>430</v>
      </c>
      <c r="F132">
        <v>192</v>
      </c>
      <c r="G132" t="s">
        <v>431</v>
      </c>
      <c r="H132" t="s">
        <v>430</v>
      </c>
      <c r="I132" t="s">
        <v>84</v>
      </c>
      <c r="J132" t="s">
        <v>70</v>
      </c>
    </row>
    <row r="133" spans="1:10" x14ac:dyDescent="0.3">
      <c r="A133" t="s">
        <v>286</v>
      </c>
      <c r="B133" t="s">
        <v>432</v>
      </c>
      <c r="C133" t="s">
        <v>77</v>
      </c>
      <c r="D133" t="str">
        <f t="shared" si="2"/>
        <v>Huawei P Smart Pro Black</v>
      </c>
      <c r="E133" t="s">
        <v>433</v>
      </c>
      <c r="F133">
        <v>348</v>
      </c>
      <c r="G133" t="s">
        <v>434</v>
      </c>
      <c r="H133" t="s">
        <v>433</v>
      </c>
      <c r="I133" t="s">
        <v>100</v>
      </c>
      <c r="J133" t="s">
        <v>70</v>
      </c>
    </row>
    <row r="134" spans="1:10" x14ac:dyDescent="0.3">
      <c r="A134" t="s">
        <v>286</v>
      </c>
      <c r="B134" t="s">
        <v>432</v>
      </c>
      <c r="C134" t="s">
        <v>347</v>
      </c>
      <c r="D134" t="str">
        <f t="shared" si="2"/>
        <v>Huawei P Smart Pro Blue</v>
      </c>
      <c r="E134" t="s">
        <v>435</v>
      </c>
      <c r="F134">
        <v>348</v>
      </c>
      <c r="G134" t="s">
        <v>436</v>
      </c>
      <c r="H134" t="s">
        <v>435</v>
      </c>
      <c r="I134" t="s">
        <v>84</v>
      </c>
      <c r="J134" t="s">
        <v>70</v>
      </c>
    </row>
    <row r="135" spans="1:10" x14ac:dyDescent="0.3">
      <c r="A135" t="s">
        <v>286</v>
      </c>
      <c r="B135" t="s">
        <v>437</v>
      </c>
      <c r="C135" t="s">
        <v>77</v>
      </c>
      <c r="D135" t="str">
        <f t="shared" si="2"/>
        <v>Huawei P Smart Z Black</v>
      </c>
      <c r="E135" t="s">
        <v>438</v>
      </c>
      <c r="F135">
        <v>228</v>
      </c>
      <c r="G135" t="s">
        <v>439</v>
      </c>
      <c r="H135" t="s">
        <v>438</v>
      </c>
      <c r="I135" t="s">
        <v>114</v>
      </c>
      <c r="J135" t="s">
        <v>70</v>
      </c>
    </row>
    <row r="136" spans="1:10" x14ac:dyDescent="0.3">
      <c r="A136" t="s">
        <v>286</v>
      </c>
      <c r="B136" t="s">
        <v>437</v>
      </c>
      <c r="C136" t="s">
        <v>347</v>
      </c>
      <c r="D136" t="str">
        <f t="shared" si="2"/>
        <v>Huawei P Smart Z Blue</v>
      </c>
      <c r="E136" t="s">
        <v>440</v>
      </c>
      <c r="F136">
        <v>228</v>
      </c>
      <c r="G136" t="s">
        <v>441</v>
      </c>
      <c r="H136" t="s">
        <v>440</v>
      </c>
      <c r="I136" t="s">
        <v>84</v>
      </c>
      <c r="J136" t="s">
        <v>70</v>
      </c>
    </row>
    <row r="137" spans="1:10" x14ac:dyDescent="0.3">
      <c r="A137" t="s">
        <v>286</v>
      </c>
      <c r="B137" t="s">
        <v>437</v>
      </c>
      <c r="C137" t="s">
        <v>94</v>
      </c>
      <c r="D137" t="str">
        <f t="shared" si="2"/>
        <v>Huawei P Smart Z Green</v>
      </c>
      <c r="E137" t="s">
        <v>442</v>
      </c>
      <c r="F137">
        <v>228</v>
      </c>
      <c r="G137" t="s">
        <v>443</v>
      </c>
      <c r="H137" t="s">
        <v>442</v>
      </c>
      <c r="I137" t="s">
        <v>84</v>
      </c>
      <c r="J137" t="s">
        <v>70</v>
      </c>
    </row>
    <row r="138" spans="1:10" x14ac:dyDescent="0.3">
      <c r="A138" t="s">
        <v>286</v>
      </c>
      <c r="B138" t="s">
        <v>444</v>
      </c>
      <c r="C138" t="s">
        <v>347</v>
      </c>
      <c r="D138" t="str">
        <f t="shared" si="2"/>
        <v>Huawei P30 128 Blue</v>
      </c>
      <c r="E138" t="s">
        <v>445</v>
      </c>
      <c r="F138">
        <v>600</v>
      </c>
      <c r="G138" t="s">
        <v>446</v>
      </c>
      <c r="H138" t="s">
        <v>445</v>
      </c>
      <c r="I138" t="s">
        <v>114</v>
      </c>
      <c r="J138" t="s">
        <v>70</v>
      </c>
    </row>
    <row r="139" spans="1:10" x14ac:dyDescent="0.3">
      <c r="A139" t="s">
        <v>286</v>
      </c>
      <c r="B139" t="s">
        <v>444</v>
      </c>
      <c r="C139" t="s">
        <v>447</v>
      </c>
      <c r="D139" t="str">
        <f t="shared" si="2"/>
        <v>Huawei P30 128 Mystic Blue</v>
      </c>
      <c r="E139" t="s">
        <v>448</v>
      </c>
      <c r="F139">
        <v>600</v>
      </c>
      <c r="G139" t="s">
        <v>449</v>
      </c>
      <c r="H139" t="s">
        <v>448</v>
      </c>
      <c r="I139" t="s">
        <v>84</v>
      </c>
      <c r="J139" t="s">
        <v>156</v>
      </c>
    </row>
    <row r="140" spans="1:10" x14ac:dyDescent="0.3">
      <c r="A140" t="s">
        <v>286</v>
      </c>
      <c r="B140" t="s">
        <v>444</v>
      </c>
      <c r="C140" t="s">
        <v>91</v>
      </c>
      <c r="D140" t="str">
        <f t="shared" si="2"/>
        <v>Huawei P30 128 Purple</v>
      </c>
      <c r="E140" t="s">
        <v>450</v>
      </c>
      <c r="F140">
        <v>600</v>
      </c>
      <c r="G140" t="s">
        <v>451</v>
      </c>
      <c r="H140" t="s">
        <v>450</v>
      </c>
      <c r="I140" t="s">
        <v>84</v>
      </c>
      <c r="J140" t="s">
        <v>70</v>
      </c>
    </row>
    <row r="141" spans="1:10" x14ac:dyDescent="0.3">
      <c r="A141" t="s">
        <v>286</v>
      </c>
      <c r="B141" t="s">
        <v>444</v>
      </c>
      <c r="C141" t="s">
        <v>77</v>
      </c>
      <c r="D141" t="str">
        <f t="shared" si="2"/>
        <v>Huawei P30 128 Black</v>
      </c>
      <c r="E141" t="s">
        <v>452</v>
      </c>
      <c r="F141">
        <v>600</v>
      </c>
      <c r="G141" t="s">
        <v>453</v>
      </c>
      <c r="H141" t="s">
        <v>452</v>
      </c>
      <c r="I141" t="s">
        <v>84</v>
      </c>
      <c r="J141" t="s">
        <v>70</v>
      </c>
    </row>
    <row r="142" spans="1:10" x14ac:dyDescent="0.3">
      <c r="A142" t="s">
        <v>286</v>
      </c>
      <c r="B142" t="s">
        <v>454</v>
      </c>
      <c r="C142" t="s">
        <v>77</v>
      </c>
      <c r="D142" t="str">
        <f t="shared" si="2"/>
        <v>Huawei P30 lite Black</v>
      </c>
      <c r="E142" t="s">
        <v>455</v>
      </c>
      <c r="F142">
        <v>300</v>
      </c>
      <c r="G142" t="s">
        <v>456</v>
      </c>
      <c r="H142" t="s">
        <v>455</v>
      </c>
      <c r="I142" t="s">
        <v>100</v>
      </c>
      <c r="J142" t="s">
        <v>70</v>
      </c>
    </row>
    <row r="143" spans="1:10" x14ac:dyDescent="0.3">
      <c r="A143" t="s">
        <v>286</v>
      </c>
      <c r="B143" t="s">
        <v>454</v>
      </c>
      <c r="C143" t="s">
        <v>347</v>
      </c>
      <c r="D143" t="str">
        <f t="shared" si="2"/>
        <v>Huawei P30 lite Blue</v>
      </c>
      <c r="E143" t="s">
        <v>457</v>
      </c>
      <c r="F143">
        <v>300</v>
      </c>
      <c r="G143" t="s">
        <v>458</v>
      </c>
      <c r="H143" t="s">
        <v>457</v>
      </c>
      <c r="I143" t="s">
        <v>84</v>
      </c>
      <c r="J143" t="s">
        <v>70</v>
      </c>
    </row>
    <row r="144" spans="1:10" x14ac:dyDescent="0.3">
      <c r="A144" t="s">
        <v>286</v>
      </c>
      <c r="B144" t="s">
        <v>454</v>
      </c>
      <c r="C144" t="s">
        <v>81</v>
      </c>
      <c r="D144" t="str">
        <f t="shared" si="2"/>
        <v>Huawei P30 lite White</v>
      </c>
      <c r="E144" t="s">
        <v>459</v>
      </c>
      <c r="F144">
        <v>300</v>
      </c>
      <c r="G144" t="s">
        <v>460</v>
      </c>
      <c r="H144" t="s">
        <v>459</v>
      </c>
      <c r="I144" t="s">
        <v>84</v>
      </c>
      <c r="J144" t="s">
        <v>70</v>
      </c>
    </row>
    <row r="145" spans="1:10" x14ac:dyDescent="0.3">
      <c r="A145" t="s">
        <v>286</v>
      </c>
      <c r="B145" t="s">
        <v>461</v>
      </c>
      <c r="C145" t="s">
        <v>347</v>
      </c>
      <c r="D145" t="str">
        <f t="shared" si="2"/>
        <v>Huawei P30 Pro 128 Blue</v>
      </c>
      <c r="E145" t="s">
        <v>462</v>
      </c>
      <c r="F145">
        <v>696</v>
      </c>
      <c r="G145" t="s">
        <v>463</v>
      </c>
      <c r="H145" t="s">
        <v>462</v>
      </c>
      <c r="I145" t="s">
        <v>114</v>
      </c>
      <c r="J145" t="s">
        <v>70</v>
      </c>
    </row>
    <row r="146" spans="1:10" x14ac:dyDescent="0.3">
      <c r="A146" t="s">
        <v>286</v>
      </c>
      <c r="B146" t="s">
        <v>461</v>
      </c>
      <c r="C146" t="s">
        <v>91</v>
      </c>
      <c r="D146" t="str">
        <f t="shared" si="2"/>
        <v>Huawei P30 Pro 128 Purple</v>
      </c>
      <c r="E146" t="s">
        <v>464</v>
      </c>
      <c r="F146">
        <v>696</v>
      </c>
      <c r="G146" t="s">
        <v>465</v>
      </c>
      <c r="H146" t="s">
        <v>464</v>
      </c>
      <c r="I146" t="s">
        <v>84</v>
      </c>
      <c r="J146" t="s">
        <v>56</v>
      </c>
    </row>
    <row r="147" spans="1:10" x14ac:dyDescent="0.3">
      <c r="A147" t="s">
        <v>286</v>
      </c>
      <c r="B147" t="s">
        <v>461</v>
      </c>
      <c r="C147" t="s">
        <v>466</v>
      </c>
      <c r="D147" t="str">
        <f t="shared" si="2"/>
        <v>Huawei P30 Pro 128 Mystick Blue</v>
      </c>
      <c r="E147" t="s">
        <v>448</v>
      </c>
      <c r="F147">
        <v>600</v>
      </c>
      <c r="G147" t="s">
        <v>449</v>
      </c>
      <c r="H147" t="s">
        <v>448</v>
      </c>
      <c r="I147" t="s">
        <v>84</v>
      </c>
      <c r="J147" t="s">
        <v>156</v>
      </c>
    </row>
    <row r="148" spans="1:10" x14ac:dyDescent="0.3">
      <c r="A148" t="s">
        <v>286</v>
      </c>
      <c r="B148" t="s">
        <v>461</v>
      </c>
      <c r="C148" t="s">
        <v>77</v>
      </c>
      <c r="D148" t="str">
        <f t="shared" si="2"/>
        <v>Huawei P30 Pro 128 Black</v>
      </c>
      <c r="E148" t="s">
        <v>467</v>
      </c>
      <c r="F148">
        <v>696</v>
      </c>
      <c r="G148" t="s">
        <v>468</v>
      </c>
      <c r="H148" t="s">
        <v>467</v>
      </c>
      <c r="I148" t="s">
        <v>84</v>
      </c>
      <c r="J148" t="s">
        <v>70</v>
      </c>
    </row>
    <row r="149" spans="1:10" x14ac:dyDescent="0.3">
      <c r="A149" t="s">
        <v>286</v>
      </c>
      <c r="B149" t="s">
        <v>469</v>
      </c>
      <c r="C149" t="s">
        <v>347</v>
      </c>
      <c r="D149" t="str">
        <f t="shared" si="2"/>
        <v>Huawei P30 Pro 256 Blue</v>
      </c>
      <c r="E149" t="s">
        <v>470</v>
      </c>
      <c r="F149">
        <v>804</v>
      </c>
      <c r="G149" t="s">
        <v>471</v>
      </c>
      <c r="H149" t="s">
        <v>470</v>
      </c>
      <c r="I149" t="s">
        <v>55</v>
      </c>
      <c r="J149" t="s">
        <v>45</v>
      </c>
    </row>
    <row r="150" spans="1:10" x14ac:dyDescent="0.3">
      <c r="A150" t="s">
        <v>286</v>
      </c>
      <c r="B150" t="s">
        <v>469</v>
      </c>
      <c r="C150" t="s">
        <v>91</v>
      </c>
      <c r="D150" t="str">
        <f t="shared" si="2"/>
        <v>Huawei P30 Pro 256 Purple</v>
      </c>
      <c r="E150" t="s">
        <v>472</v>
      </c>
      <c r="F150">
        <v>804</v>
      </c>
      <c r="G150" t="s">
        <v>473</v>
      </c>
      <c r="H150" t="s">
        <v>472</v>
      </c>
      <c r="I150" t="s">
        <v>55</v>
      </c>
      <c r="J150" t="s">
        <v>45</v>
      </c>
    </row>
    <row r="151" spans="1:10" x14ac:dyDescent="0.3">
      <c r="A151" t="s">
        <v>286</v>
      </c>
      <c r="B151" t="s">
        <v>469</v>
      </c>
      <c r="C151" t="s">
        <v>77</v>
      </c>
      <c r="D151" t="str">
        <f t="shared" si="2"/>
        <v>Huawei P30 Pro 256 Black</v>
      </c>
      <c r="E151" t="s">
        <v>474</v>
      </c>
      <c r="F151">
        <v>804</v>
      </c>
      <c r="G151" t="s">
        <v>475</v>
      </c>
      <c r="H151" t="s">
        <v>474</v>
      </c>
      <c r="I151" t="s">
        <v>55</v>
      </c>
      <c r="J151" t="s">
        <v>45</v>
      </c>
    </row>
    <row r="152" spans="1:10" x14ac:dyDescent="0.3">
      <c r="A152" t="s">
        <v>286</v>
      </c>
      <c r="B152" t="s">
        <v>476</v>
      </c>
      <c r="C152" t="s">
        <v>414</v>
      </c>
      <c r="D152" t="str">
        <f t="shared" si="2"/>
        <v>Huawei P40 Gray</v>
      </c>
      <c r="E152" t="s">
        <v>477</v>
      </c>
      <c r="F152" t="e">
        <v>#N/A</v>
      </c>
      <c r="G152" t="s">
        <v>478</v>
      </c>
      <c r="H152" t="s">
        <v>477</v>
      </c>
      <c r="I152" t="s">
        <v>114</v>
      </c>
      <c r="J152" t="s">
        <v>479</v>
      </c>
    </row>
    <row r="153" spans="1:10" x14ac:dyDescent="0.3">
      <c r="A153" t="s">
        <v>286</v>
      </c>
      <c r="B153" t="s">
        <v>476</v>
      </c>
      <c r="C153" t="s">
        <v>77</v>
      </c>
      <c r="D153" t="str">
        <f t="shared" si="2"/>
        <v>Huawei P40 Black</v>
      </c>
      <c r="E153" t="s">
        <v>480</v>
      </c>
      <c r="F153" t="e">
        <v>#N/A</v>
      </c>
      <c r="G153" t="s">
        <v>481</v>
      </c>
      <c r="H153" t="s">
        <v>480</v>
      </c>
      <c r="I153" t="s">
        <v>84</v>
      </c>
      <c r="J153" t="s">
        <v>479</v>
      </c>
    </row>
    <row r="154" spans="1:10" x14ac:dyDescent="0.3">
      <c r="A154" t="s">
        <v>286</v>
      </c>
      <c r="B154" t="s">
        <v>476</v>
      </c>
      <c r="C154" t="s">
        <v>81</v>
      </c>
      <c r="D154" t="str">
        <f t="shared" si="2"/>
        <v>Huawei P40 White</v>
      </c>
      <c r="E154" t="s">
        <v>482</v>
      </c>
      <c r="F154" t="e">
        <v>#N/A</v>
      </c>
      <c r="G154" t="s">
        <v>483</v>
      </c>
      <c r="H154" t="s">
        <v>482</v>
      </c>
      <c r="I154" t="s">
        <v>84</v>
      </c>
      <c r="J154" t="s">
        <v>479</v>
      </c>
    </row>
    <row r="155" spans="1:10" x14ac:dyDescent="0.3">
      <c r="A155" t="s">
        <v>286</v>
      </c>
      <c r="B155" t="s">
        <v>484</v>
      </c>
      <c r="C155" t="s">
        <v>77</v>
      </c>
      <c r="D155" t="str">
        <f t="shared" si="2"/>
        <v>Huawei P40 lite Black</v>
      </c>
      <c r="E155" t="s">
        <v>485</v>
      </c>
      <c r="F155" t="e">
        <v>#N/A</v>
      </c>
      <c r="G155" t="s">
        <v>486</v>
      </c>
      <c r="H155" t="s">
        <v>485</v>
      </c>
      <c r="I155" t="s">
        <v>114</v>
      </c>
      <c r="J155" t="s">
        <v>479</v>
      </c>
    </row>
    <row r="156" spans="1:10" x14ac:dyDescent="0.3">
      <c r="A156" t="s">
        <v>286</v>
      </c>
      <c r="B156" t="s">
        <v>484</v>
      </c>
      <c r="C156" t="s">
        <v>382</v>
      </c>
      <c r="D156" t="str">
        <f t="shared" si="2"/>
        <v>Huawei P40 lite Pink</v>
      </c>
      <c r="E156" t="s">
        <v>487</v>
      </c>
      <c r="F156" t="e">
        <v>#N/A</v>
      </c>
      <c r="G156" t="s">
        <v>488</v>
      </c>
      <c r="H156" t="s">
        <v>487</v>
      </c>
      <c r="I156" t="s">
        <v>84</v>
      </c>
      <c r="J156" t="s">
        <v>479</v>
      </c>
    </row>
    <row r="157" spans="1:10" x14ac:dyDescent="0.3">
      <c r="A157" t="s">
        <v>286</v>
      </c>
      <c r="B157" t="s">
        <v>484</v>
      </c>
      <c r="C157" t="s">
        <v>94</v>
      </c>
      <c r="D157" t="str">
        <f t="shared" si="2"/>
        <v>Huawei P40 lite Green</v>
      </c>
      <c r="E157" t="s">
        <v>489</v>
      </c>
      <c r="F157" t="e">
        <v>#N/A</v>
      </c>
      <c r="G157" t="s">
        <v>490</v>
      </c>
      <c r="H157" t="s">
        <v>489</v>
      </c>
      <c r="I157" t="s">
        <v>84</v>
      </c>
      <c r="J157" t="s">
        <v>479</v>
      </c>
    </row>
    <row r="158" spans="1:10" x14ac:dyDescent="0.3">
      <c r="A158" t="s">
        <v>286</v>
      </c>
      <c r="B158" t="s">
        <v>491</v>
      </c>
      <c r="C158" t="s">
        <v>81</v>
      </c>
      <c r="D158" t="str">
        <f t="shared" si="2"/>
        <v>Huawei P40 Pro White</v>
      </c>
      <c r="E158" t="s">
        <v>492</v>
      </c>
      <c r="F158" t="e">
        <v>#N/A</v>
      </c>
      <c r="G158" t="s">
        <v>493</v>
      </c>
      <c r="H158" t="s">
        <v>492</v>
      </c>
      <c r="I158" t="s">
        <v>114</v>
      </c>
      <c r="J158" t="s">
        <v>479</v>
      </c>
    </row>
    <row r="159" spans="1:10" x14ac:dyDescent="0.3">
      <c r="A159" t="s">
        <v>286</v>
      </c>
      <c r="B159" t="s">
        <v>491</v>
      </c>
      <c r="C159" t="s">
        <v>77</v>
      </c>
      <c r="D159" t="str">
        <f t="shared" si="2"/>
        <v>Huawei P40 Pro Black</v>
      </c>
      <c r="E159" t="s">
        <v>494</v>
      </c>
      <c r="F159" t="e">
        <v>#N/A</v>
      </c>
      <c r="G159" t="s">
        <v>495</v>
      </c>
      <c r="H159" t="s">
        <v>494</v>
      </c>
      <c r="I159" t="s">
        <v>84</v>
      </c>
      <c r="J159" t="s">
        <v>479</v>
      </c>
    </row>
    <row r="160" spans="1:10" x14ac:dyDescent="0.3">
      <c r="A160" t="s">
        <v>286</v>
      </c>
      <c r="B160" t="s">
        <v>491</v>
      </c>
      <c r="C160" t="s">
        <v>414</v>
      </c>
      <c r="D160" t="str">
        <f t="shared" si="2"/>
        <v>Huawei P40 Pro Gray</v>
      </c>
      <c r="E160" t="s">
        <v>496</v>
      </c>
      <c r="F160" t="e">
        <v>#N/A</v>
      </c>
      <c r="G160" t="s">
        <v>497</v>
      </c>
      <c r="H160" t="s">
        <v>496</v>
      </c>
      <c r="I160" t="s">
        <v>84</v>
      </c>
      <c r="J160" t="s">
        <v>479</v>
      </c>
    </row>
    <row r="161" spans="1:10" x14ac:dyDescent="0.3">
      <c r="A161" t="s">
        <v>286</v>
      </c>
      <c r="B161" t="s">
        <v>498</v>
      </c>
      <c r="C161" t="s">
        <v>77</v>
      </c>
      <c r="D161" t="str">
        <f t="shared" si="2"/>
        <v>Huawei Y5 2019 Black</v>
      </c>
      <c r="E161" t="s">
        <v>499</v>
      </c>
      <c r="F161">
        <v>108</v>
      </c>
      <c r="G161" t="s">
        <v>500</v>
      </c>
      <c r="H161" t="s">
        <v>499</v>
      </c>
      <c r="I161" t="s">
        <v>114</v>
      </c>
      <c r="J161" t="s">
        <v>70</v>
      </c>
    </row>
    <row r="162" spans="1:10" x14ac:dyDescent="0.3">
      <c r="A162" t="s">
        <v>286</v>
      </c>
      <c r="B162" t="s">
        <v>498</v>
      </c>
      <c r="C162" t="s">
        <v>335</v>
      </c>
      <c r="D162" t="str">
        <f t="shared" si="2"/>
        <v>Huawei Y5 2019 Brown</v>
      </c>
      <c r="E162" t="s">
        <v>501</v>
      </c>
      <c r="F162">
        <v>108</v>
      </c>
      <c r="G162" t="s">
        <v>502</v>
      </c>
      <c r="H162" t="s">
        <v>501</v>
      </c>
      <c r="I162" t="s">
        <v>84</v>
      </c>
      <c r="J162" t="s">
        <v>70</v>
      </c>
    </row>
    <row r="163" spans="1:10" x14ac:dyDescent="0.3">
      <c r="A163" t="s">
        <v>286</v>
      </c>
      <c r="B163" t="s">
        <v>503</v>
      </c>
      <c r="C163" t="s">
        <v>77</v>
      </c>
      <c r="D163" t="str">
        <f t="shared" si="2"/>
        <v>Huawei Y6S Black</v>
      </c>
      <c r="E163" t="s">
        <v>504</v>
      </c>
      <c r="F163">
        <v>156</v>
      </c>
      <c r="G163" t="s">
        <v>505</v>
      </c>
      <c r="H163" t="s">
        <v>504</v>
      </c>
      <c r="I163" t="s">
        <v>100</v>
      </c>
      <c r="J163" t="s">
        <v>70</v>
      </c>
    </row>
    <row r="164" spans="1:10" x14ac:dyDescent="0.3">
      <c r="A164" t="s">
        <v>286</v>
      </c>
      <c r="B164" t="s">
        <v>503</v>
      </c>
      <c r="C164" t="s">
        <v>347</v>
      </c>
      <c r="D164" t="str">
        <f t="shared" si="2"/>
        <v>Huawei Y6S Blue</v>
      </c>
      <c r="E164" t="s">
        <v>506</v>
      </c>
      <c r="F164">
        <v>156</v>
      </c>
      <c r="G164" t="s">
        <v>507</v>
      </c>
      <c r="H164" t="s">
        <v>506</v>
      </c>
      <c r="I164" t="s">
        <v>84</v>
      </c>
      <c r="J164" t="s">
        <v>70</v>
      </c>
    </row>
    <row r="165" spans="1:10" x14ac:dyDescent="0.3">
      <c r="A165" t="s">
        <v>307</v>
      </c>
      <c r="B165" t="s">
        <v>508</v>
      </c>
      <c r="C165" t="s">
        <v>77</v>
      </c>
      <c r="D165" t="str">
        <f t="shared" si="2"/>
        <v>JBL BT Mini reproduktor GO2 3W Black</v>
      </c>
      <c r="E165" t="s">
        <v>509</v>
      </c>
      <c r="F165">
        <v>36</v>
      </c>
      <c r="G165" t="s">
        <v>510</v>
      </c>
      <c r="H165" t="s">
        <v>509</v>
      </c>
      <c r="I165" t="s">
        <v>319</v>
      </c>
      <c r="J165" t="s">
        <v>70</v>
      </c>
    </row>
    <row r="166" spans="1:10" x14ac:dyDescent="0.3">
      <c r="A166" t="s">
        <v>307</v>
      </c>
      <c r="B166" t="s">
        <v>508</v>
      </c>
      <c r="C166" t="s">
        <v>347</v>
      </c>
      <c r="D166" t="str">
        <f t="shared" si="2"/>
        <v>JBL BT Mini reproduktor GO2 3W Blue</v>
      </c>
      <c r="E166" t="s">
        <v>511</v>
      </c>
      <c r="F166">
        <v>36</v>
      </c>
      <c r="G166" t="s">
        <v>512</v>
      </c>
      <c r="H166" t="s">
        <v>511</v>
      </c>
      <c r="I166" t="s">
        <v>319</v>
      </c>
      <c r="J166" t="s">
        <v>70</v>
      </c>
    </row>
    <row r="167" spans="1:10" x14ac:dyDescent="0.3">
      <c r="A167" t="s">
        <v>307</v>
      </c>
      <c r="B167" t="s">
        <v>508</v>
      </c>
      <c r="C167" t="s">
        <v>94</v>
      </c>
      <c r="D167" t="str">
        <f t="shared" si="2"/>
        <v>JBL BT Mini reproduktor GO2 3W Green</v>
      </c>
      <c r="E167" t="s">
        <v>513</v>
      </c>
      <c r="F167">
        <v>36</v>
      </c>
      <c r="G167" t="s">
        <v>514</v>
      </c>
      <c r="H167" t="s">
        <v>513</v>
      </c>
      <c r="I167" t="s">
        <v>319</v>
      </c>
      <c r="J167" t="s">
        <v>70</v>
      </c>
    </row>
    <row r="168" spans="1:10" x14ac:dyDescent="0.3">
      <c r="A168" t="s">
        <v>307</v>
      </c>
      <c r="B168" t="s">
        <v>508</v>
      </c>
      <c r="C168" t="s">
        <v>246</v>
      </c>
      <c r="D168" t="str">
        <f t="shared" si="2"/>
        <v>JBL BT Mini reproduktor GO2 3W Red</v>
      </c>
      <c r="E168" t="s">
        <v>515</v>
      </c>
      <c r="F168">
        <v>36</v>
      </c>
      <c r="G168" t="s">
        <v>516</v>
      </c>
      <c r="H168" t="s">
        <v>515</v>
      </c>
      <c r="I168" t="s">
        <v>319</v>
      </c>
      <c r="J168" t="s">
        <v>70</v>
      </c>
    </row>
    <row r="169" spans="1:10" x14ac:dyDescent="0.3">
      <c r="A169" t="s">
        <v>307</v>
      </c>
      <c r="B169" t="s">
        <v>517</v>
      </c>
      <c r="C169" t="s">
        <v>77</v>
      </c>
      <c r="D169" t="str">
        <f t="shared" si="2"/>
        <v>JBL BT Repro Boombox Black</v>
      </c>
      <c r="E169" t="s">
        <v>518</v>
      </c>
      <c r="F169">
        <v>420</v>
      </c>
      <c r="G169" t="s">
        <v>519</v>
      </c>
      <c r="H169" t="s">
        <v>518</v>
      </c>
      <c r="I169" t="s">
        <v>55</v>
      </c>
      <c r="J169" t="s">
        <v>70</v>
      </c>
    </row>
    <row r="170" spans="1:10" x14ac:dyDescent="0.3">
      <c r="A170" t="s">
        <v>307</v>
      </c>
      <c r="B170" t="s">
        <v>520</v>
      </c>
      <c r="C170" t="s">
        <v>77</v>
      </c>
      <c r="D170" t="str">
        <f t="shared" si="2"/>
        <v>JBL BT Repro FLIP 5 Black</v>
      </c>
      <c r="E170" t="s">
        <v>521</v>
      </c>
      <c r="F170">
        <v>132</v>
      </c>
      <c r="G170" t="s">
        <v>522</v>
      </c>
      <c r="H170" t="s">
        <v>521</v>
      </c>
      <c r="I170" t="s">
        <v>252</v>
      </c>
      <c r="J170" t="s">
        <v>70</v>
      </c>
    </row>
    <row r="171" spans="1:10" x14ac:dyDescent="0.3">
      <c r="A171" t="s">
        <v>307</v>
      </c>
      <c r="B171" t="s">
        <v>520</v>
      </c>
      <c r="C171" t="s">
        <v>347</v>
      </c>
      <c r="D171" t="str">
        <f t="shared" si="2"/>
        <v>JBL BT Repro FLIP 5 Blue</v>
      </c>
      <c r="E171" t="s">
        <v>523</v>
      </c>
      <c r="F171">
        <v>132</v>
      </c>
      <c r="G171" t="s">
        <v>524</v>
      </c>
      <c r="H171" t="s">
        <v>523</v>
      </c>
      <c r="I171" t="s">
        <v>252</v>
      </c>
      <c r="J171" t="s">
        <v>70</v>
      </c>
    </row>
    <row r="172" spans="1:10" x14ac:dyDescent="0.3">
      <c r="A172" t="s">
        <v>307</v>
      </c>
      <c r="B172" t="s">
        <v>520</v>
      </c>
      <c r="C172" t="s">
        <v>246</v>
      </c>
      <c r="D172" t="str">
        <f t="shared" si="2"/>
        <v>JBL BT Repro FLIP 5 Red</v>
      </c>
      <c r="E172" t="s">
        <v>525</v>
      </c>
      <c r="F172">
        <v>132</v>
      </c>
      <c r="G172" t="s">
        <v>526</v>
      </c>
      <c r="H172" t="s">
        <v>525</v>
      </c>
      <c r="I172" t="s">
        <v>252</v>
      </c>
      <c r="J172" t="s">
        <v>70</v>
      </c>
    </row>
    <row r="173" spans="1:10" x14ac:dyDescent="0.3">
      <c r="A173" t="s">
        <v>307</v>
      </c>
      <c r="B173" t="s">
        <v>520</v>
      </c>
      <c r="C173" t="s">
        <v>414</v>
      </c>
      <c r="D173" t="str">
        <f t="shared" si="2"/>
        <v>JBL BT Repro FLIP 5 Gray</v>
      </c>
      <c r="E173" t="s">
        <v>527</v>
      </c>
      <c r="F173">
        <v>132</v>
      </c>
      <c r="G173" t="s">
        <v>528</v>
      </c>
      <c r="H173" t="s">
        <v>527</v>
      </c>
      <c r="I173" t="s">
        <v>252</v>
      </c>
      <c r="J173" t="s">
        <v>70</v>
      </c>
    </row>
    <row r="174" spans="1:10" x14ac:dyDescent="0.3">
      <c r="A174" t="s">
        <v>307</v>
      </c>
      <c r="B174" t="s">
        <v>529</v>
      </c>
      <c r="C174" t="s">
        <v>77</v>
      </c>
      <c r="D174" t="str">
        <f t="shared" si="2"/>
        <v>JBL Live 500BT Black</v>
      </c>
      <c r="E174" t="s">
        <v>530</v>
      </c>
      <c r="F174">
        <v>144</v>
      </c>
      <c r="G174" t="s">
        <v>531</v>
      </c>
      <c r="H174" t="s">
        <v>530</v>
      </c>
      <c r="I174" t="s">
        <v>55</v>
      </c>
      <c r="J174" t="s">
        <v>56</v>
      </c>
    </row>
    <row r="175" spans="1:10" x14ac:dyDescent="0.3">
      <c r="A175" t="s">
        <v>286</v>
      </c>
      <c r="B175" t="s">
        <v>532</v>
      </c>
      <c r="C175" t="s">
        <v>81</v>
      </c>
      <c r="D175" t="str">
        <f t="shared" si="2"/>
        <v>Kamera Xiaomi Mi Home Cam.360 1080p White</v>
      </c>
      <c r="E175" t="s">
        <v>533</v>
      </c>
      <c r="F175">
        <v>48</v>
      </c>
      <c r="G175" t="s">
        <v>534</v>
      </c>
      <c r="H175" t="s">
        <v>533</v>
      </c>
      <c r="I175" t="s">
        <v>55</v>
      </c>
      <c r="J175" t="s">
        <v>70</v>
      </c>
    </row>
    <row r="176" spans="1:10" x14ac:dyDescent="0.3">
      <c r="A176" t="s">
        <v>307</v>
      </c>
      <c r="B176" t="s">
        <v>535</v>
      </c>
      <c r="D176" t="str">
        <f t="shared" si="2"/>
        <v xml:space="preserve">LEGO Strašidelná stredná škola v Newbury </v>
      </c>
      <c r="E176" t="s">
        <v>536</v>
      </c>
      <c r="F176">
        <v>132</v>
      </c>
      <c r="G176" t="s">
        <v>537</v>
      </c>
      <c r="H176" t="s">
        <v>536</v>
      </c>
      <c r="I176" t="s">
        <v>55</v>
      </c>
      <c r="J176" t="s">
        <v>70</v>
      </c>
    </row>
    <row r="177" spans="1:10" x14ac:dyDescent="0.3">
      <c r="A177" t="s">
        <v>307</v>
      </c>
      <c r="B177" t="s">
        <v>538</v>
      </c>
      <c r="D177" t="str">
        <f t="shared" si="2"/>
        <v xml:space="preserve">LEGO Technic RC Extrémny teréniak 4x4 </v>
      </c>
      <c r="E177" t="s">
        <v>539</v>
      </c>
      <c r="F177">
        <v>228</v>
      </c>
      <c r="G177" t="s">
        <v>540</v>
      </c>
      <c r="H177" t="s">
        <v>539</v>
      </c>
      <c r="I177" t="s">
        <v>55</v>
      </c>
      <c r="J177" t="s">
        <v>70</v>
      </c>
    </row>
    <row r="178" spans="1:10" x14ac:dyDescent="0.3">
      <c r="A178" t="s">
        <v>286</v>
      </c>
      <c r="B178" t="s">
        <v>541</v>
      </c>
      <c r="C178" t="s">
        <v>77</v>
      </c>
      <c r="D178" t="str">
        <f t="shared" si="2"/>
        <v>Lenovo A6 Note Black</v>
      </c>
      <c r="E178" t="s">
        <v>542</v>
      </c>
      <c r="F178">
        <v>132</v>
      </c>
      <c r="G178" t="s">
        <v>543</v>
      </c>
      <c r="H178" t="s">
        <v>542</v>
      </c>
      <c r="I178" t="s">
        <v>114</v>
      </c>
      <c r="J178" t="s">
        <v>70</v>
      </c>
    </row>
    <row r="179" spans="1:10" x14ac:dyDescent="0.3">
      <c r="A179" t="s">
        <v>286</v>
      </c>
      <c r="B179" t="s">
        <v>541</v>
      </c>
      <c r="C179" t="s">
        <v>347</v>
      </c>
      <c r="D179" t="str">
        <f t="shared" si="2"/>
        <v>Lenovo A6 Note Blue</v>
      </c>
      <c r="E179" t="s">
        <v>544</v>
      </c>
      <c r="F179">
        <v>132</v>
      </c>
      <c r="G179" t="s">
        <v>545</v>
      </c>
      <c r="H179" t="s">
        <v>544</v>
      </c>
      <c r="I179" t="s">
        <v>84</v>
      </c>
      <c r="J179" t="s">
        <v>56</v>
      </c>
    </row>
    <row r="180" spans="1:10" x14ac:dyDescent="0.3">
      <c r="A180" t="s">
        <v>307</v>
      </c>
      <c r="B180" t="s">
        <v>546</v>
      </c>
      <c r="C180" t="s">
        <v>547</v>
      </c>
      <c r="D180" t="str">
        <f t="shared" si="2"/>
        <v>LENOVO L340 15,6"  Black - dark orchyd</v>
      </c>
      <c r="E180" t="s">
        <v>548</v>
      </c>
      <c r="F180">
        <v>468</v>
      </c>
      <c r="G180" t="s">
        <v>549</v>
      </c>
      <c r="H180" t="s">
        <v>548</v>
      </c>
      <c r="I180" t="s">
        <v>319</v>
      </c>
      <c r="J180" t="s">
        <v>70</v>
      </c>
    </row>
    <row r="181" spans="1:10" x14ac:dyDescent="0.3">
      <c r="A181" t="s">
        <v>307</v>
      </c>
      <c r="B181" t="s">
        <v>550</v>
      </c>
      <c r="C181" t="s">
        <v>77</v>
      </c>
      <c r="D181" t="str">
        <f t="shared" si="2"/>
        <v>LENOVO L340 Gaming 15,6 Black</v>
      </c>
      <c r="E181" t="s">
        <v>551</v>
      </c>
      <c r="F181">
        <v>756</v>
      </c>
      <c r="G181" t="s">
        <v>552</v>
      </c>
      <c r="H181" t="s">
        <v>551</v>
      </c>
      <c r="I181" t="s">
        <v>55</v>
      </c>
      <c r="J181" t="s">
        <v>70</v>
      </c>
    </row>
    <row r="182" spans="1:10" x14ac:dyDescent="0.3">
      <c r="A182" t="s">
        <v>307</v>
      </c>
      <c r="B182" t="s">
        <v>553</v>
      </c>
      <c r="C182" t="s">
        <v>554</v>
      </c>
      <c r="D182" t="str">
        <f t="shared" si="2"/>
        <v>LENOVO S145-14AST  Grey</v>
      </c>
      <c r="E182" t="s">
        <v>555</v>
      </c>
      <c r="F182">
        <v>276</v>
      </c>
      <c r="G182" t="s">
        <v>556</v>
      </c>
      <c r="H182" t="s">
        <v>555</v>
      </c>
      <c r="I182" t="s">
        <v>319</v>
      </c>
      <c r="J182" t="s">
        <v>70</v>
      </c>
    </row>
    <row r="183" spans="1:10" x14ac:dyDescent="0.3">
      <c r="A183" t="s">
        <v>307</v>
      </c>
      <c r="B183" t="s">
        <v>557</v>
      </c>
      <c r="C183" t="s">
        <v>77</v>
      </c>
      <c r="D183" t="str">
        <f t="shared" si="2"/>
        <v>LENOVO S145-15AST Black</v>
      </c>
      <c r="E183" t="s">
        <v>558</v>
      </c>
      <c r="F183">
        <v>312</v>
      </c>
      <c r="G183" t="s">
        <v>559</v>
      </c>
      <c r="H183" t="s">
        <v>558</v>
      </c>
      <c r="I183" t="s">
        <v>319</v>
      </c>
      <c r="J183" t="s">
        <v>70</v>
      </c>
    </row>
    <row r="184" spans="1:10" x14ac:dyDescent="0.3">
      <c r="A184" t="s">
        <v>307</v>
      </c>
      <c r="B184" t="s">
        <v>557</v>
      </c>
      <c r="C184" t="s">
        <v>77</v>
      </c>
      <c r="D184" t="str">
        <f t="shared" si="2"/>
        <v>LENOVO S145-15AST Black</v>
      </c>
      <c r="E184" t="s">
        <v>560</v>
      </c>
      <c r="F184">
        <v>432</v>
      </c>
      <c r="G184" t="s">
        <v>561</v>
      </c>
      <c r="H184" t="s">
        <v>560</v>
      </c>
      <c r="I184" t="s">
        <v>319</v>
      </c>
      <c r="J184" t="s">
        <v>70</v>
      </c>
    </row>
    <row r="185" spans="1:10" x14ac:dyDescent="0.3">
      <c r="A185" t="s">
        <v>286</v>
      </c>
      <c r="B185" t="s">
        <v>562</v>
      </c>
      <c r="C185" t="s">
        <v>81</v>
      </c>
      <c r="D185" t="str">
        <f t="shared" si="2"/>
        <v>Lenovo Tab M 10 HD White</v>
      </c>
      <c r="E185" t="s">
        <v>563</v>
      </c>
      <c r="F185">
        <v>180</v>
      </c>
      <c r="G185" t="s">
        <v>564</v>
      </c>
      <c r="H185" t="s">
        <v>563</v>
      </c>
      <c r="I185" t="s">
        <v>114</v>
      </c>
      <c r="J185" t="s">
        <v>70</v>
      </c>
    </row>
    <row r="186" spans="1:10" x14ac:dyDescent="0.3">
      <c r="A186" t="s">
        <v>286</v>
      </c>
      <c r="B186" t="s">
        <v>565</v>
      </c>
      <c r="C186" t="s">
        <v>81</v>
      </c>
      <c r="D186" t="str">
        <f t="shared" si="2"/>
        <v>Lenovo TAB P10 LTE White</v>
      </c>
      <c r="E186" t="s">
        <v>566</v>
      </c>
      <c r="F186">
        <v>300</v>
      </c>
      <c r="G186" t="s">
        <v>567</v>
      </c>
      <c r="H186" t="s">
        <v>566</v>
      </c>
      <c r="I186" t="s">
        <v>114</v>
      </c>
      <c r="J186" t="s">
        <v>70</v>
      </c>
    </row>
    <row r="187" spans="1:10" x14ac:dyDescent="0.3">
      <c r="A187" t="s">
        <v>307</v>
      </c>
      <c r="B187" t="s">
        <v>568</v>
      </c>
      <c r="C187" t="s">
        <v>77</v>
      </c>
      <c r="D187" t="str">
        <f t="shared" si="2"/>
        <v>LENOVO Y540 15,6 Black</v>
      </c>
      <c r="E187" t="s">
        <v>569</v>
      </c>
      <c r="F187">
        <v>960</v>
      </c>
      <c r="G187" t="s">
        <v>570</v>
      </c>
      <c r="H187" t="s">
        <v>569</v>
      </c>
      <c r="I187" t="s">
        <v>55</v>
      </c>
      <c r="J187" t="s">
        <v>70</v>
      </c>
    </row>
    <row r="188" spans="1:10" x14ac:dyDescent="0.3">
      <c r="A188" t="s">
        <v>286</v>
      </c>
      <c r="B188" t="s">
        <v>571</v>
      </c>
      <c r="C188" t="s">
        <v>414</v>
      </c>
      <c r="D188" t="str">
        <f t="shared" si="2"/>
        <v>Lenovo Yoga Smart TAB LTE Gray</v>
      </c>
      <c r="E188" t="s">
        <v>572</v>
      </c>
      <c r="F188">
        <v>312</v>
      </c>
      <c r="G188" t="s">
        <v>573</v>
      </c>
      <c r="H188" t="s">
        <v>572</v>
      </c>
      <c r="I188" t="s">
        <v>114</v>
      </c>
      <c r="J188" t="s">
        <v>70</v>
      </c>
    </row>
    <row r="189" spans="1:10" x14ac:dyDescent="0.3">
      <c r="A189" t="s">
        <v>574</v>
      </c>
      <c r="B189" t="s">
        <v>575</v>
      </c>
      <c r="C189" t="s">
        <v>57</v>
      </c>
      <c r="D189" t="str">
        <f t="shared" si="2"/>
        <v>MacBook Air 13" i5 8GB 128GB Silver Silver</v>
      </c>
      <c r="E189" t="s">
        <v>576</v>
      </c>
      <c r="F189">
        <v>1116</v>
      </c>
      <c r="G189" t="s">
        <v>577</v>
      </c>
      <c r="H189" t="s">
        <v>576</v>
      </c>
      <c r="I189" t="s">
        <v>55</v>
      </c>
      <c r="J189" t="s">
        <v>70</v>
      </c>
    </row>
    <row r="190" spans="1:10" x14ac:dyDescent="0.3">
      <c r="A190" t="s">
        <v>574</v>
      </c>
      <c r="B190" t="s">
        <v>578</v>
      </c>
      <c r="C190" t="s">
        <v>57</v>
      </c>
      <c r="D190" t="str">
        <f t="shared" si="2"/>
        <v>MacBook Pro 13" TB Silver</v>
      </c>
      <c r="E190" t="s">
        <v>579</v>
      </c>
      <c r="F190">
        <v>1536</v>
      </c>
      <c r="G190" t="s">
        <v>580</v>
      </c>
      <c r="H190" t="s">
        <v>579</v>
      </c>
      <c r="I190" t="s">
        <v>55</v>
      </c>
      <c r="J190" t="s">
        <v>70</v>
      </c>
    </row>
    <row r="191" spans="1:10" x14ac:dyDescent="0.3">
      <c r="A191" t="s">
        <v>574</v>
      </c>
      <c r="B191" t="s">
        <v>578</v>
      </c>
      <c r="C191" t="s">
        <v>64</v>
      </c>
      <c r="D191" t="str">
        <f t="shared" si="2"/>
        <v>MacBook Pro 13" TB Space Gray</v>
      </c>
      <c r="E191" t="s">
        <v>581</v>
      </c>
      <c r="F191">
        <v>1536</v>
      </c>
      <c r="G191" t="s">
        <v>582</v>
      </c>
      <c r="H191" t="s">
        <v>581</v>
      </c>
      <c r="I191" t="s">
        <v>55</v>
      </c>
      <c r="J191" t="s">
        <v>70</v>
      </c>
    </row>
    <row r="192" spans="1:10" x14ac:dyDescent="0.3">
      <c r="A192" t="s">
        <v>286</v>
      </c>
      <c r="B192" t="s">
        <v>583</v>
      </c>
      <c r="C192" t="s">
        <v>554</v>
      </c>
      <c r="D192" t="str">
        <f t="shared" si="2"/>
        <v>Mobiola MB3200i Grey</v>
      </c>
      <c r="E192" t="s">
        <v>584</v>
      </c>
      <c r="F192">
        <v>36</v>
      </c>
      <c r="G192" t="s">
        <v>585</v>
      </c>
      <c r="H192" t="s">
        <v>584</v>
      </c>
      <c r="I192" t="s">
        <v>114</v>
      </c>
      <c r="J192" t="s">
        <v>70</v>
      </c>
    </row>
    <row r="193" spans="1:10" x14ac:dyDescent="0.3">
      <c r="A193" t="s">
        <v>286</v>
      </c>
      <c r="B193" t="s">
        <v>583</v>
      </c>
      <c r="C193" t="s">
        <v>246</v>
      </c>
      <c r="D193" t="str">
        <f t="shared" si="2"/>
        <v>Mobiola MB3200i Red</v>
      </c>
      <c r="E193" t="s">
        <v>586</v>
      </c>
      <c r="F193">
        <v>36</v>
      </c>
      <c r="G193" t="s">
        <v>587</v>
      </c>
      <c r="H193" t="s">
        <v>586</v>
      </c>
      <c r="I193" t="s">
        <v>84</v>
      </c>
      <c r="J193" t="s">
        <v>70</v>
      </c>
    </row>
    <row r="194" spans="1:10" x14ac:dyDescent="0.3">
      <c r="A194" t="s">
        <v>286</v>
      </c>
      <c r="B194" t="s">
        <v>588</v>
      </c>
      <c r="C194" t="s">
        <v>414</v>
      </c>
      <c r="D194" t="str">
        <f t="shared" si="2"/>
        <v>Mobiola MB610 Gray</v>
      </c>
      <c r="E194" t="s">
        <v>589</v>
      </c>
      <c r="F194">
        <v>48</v>
      </c>
      <c r="G194" t="s">
        <v>590</v>
      </c>
      <c r="H194" t="s">
        <v>589</v>
      </c>
      <c r="I194" t="s">
        <v>114</v>
      </c>
      <c r="J194" t="s">
        <v>70</v>
      </c>
    </row>
    <row r="195" spans="1:10" x14ac:dyDescent="0.3">
      <c r="A195" t="s">
        <v>286</v>
      </c>
      <c r="B195" t="s">
        <v>588</v>
      </c>
      <c r="C195" t="s">
        <v>246</v>
      </c>
      <c r="D195" t="str">
        <f t="shared" ref="D195:D258" si="3">B195 &amp; CHAR(32) &amp; C195</f>
        <v>Mobiola MB610 Red</v>
      </c>
      <c r="E195" t="s">
        <v>591</v>
      </c>
      <c r="F195">
        <v>48</v>
      </c>
      <c r="G195" t="s">
        <v>592</v>
      </c>
      <c r="H195" t="s">
        <v>591</v>
      </c>
      <c r="I195" t="s">
        <v>84</v>
      </c>
      <c r="J195" t="s">
        <v>70</v>
      </c>
    </row>
    <row r="196" spans="1:10" x14ac:dyDescent="0.3">
      <c r="A196" t="s">
        <v>286</v>
      </c>
      <c r="B196" t="s">
        <v>593</v>
      </c>
      <c r="C196" t="s">
        <v>77</v>
      </c>
      <c r="D196" t="str">
        <f t="shared" si="3"/>
        <v>Mobiola MB700 Black</v>
      </c>
      <c r="E196" t="s">
        <v>594</v>
      </c>
      <c r="F196">
        <v>36</v>
      </c>
      <c r="G196" t="s">
        <v>595</v>
      </c>
      <c r="H196" t="s">
        <v>594</v>
      </c>
      <c r="I196" t="s">
        <v>114</v>
      </c>
      <c r="J196" t="s">
        <v>70</v>
      </c>
    </row>
    <row r="197" spans="1:10" x14ac:dyDescent="0.3">
      <c r="A197" t="s">
        <v>286</v>
      </c>
      <c r="B197" t="s">
        <v>593</v>
      </c>
      <c r="C197" t="s">
        <v>246</v>
      </c>
      <c r="D197" t="str">
        <f t="shared" si="3"/>
        <v>Mobiola MB700 Red</v>
      </c>
      <c r="E197" t="s">
        <v>596</v>
      </c>
      <c r="F197">
        <v>36</v>
      </c>
      <c r="G197" t="s">
        <v>597</v>
      </c>
      <c r="H197" t="s">
        <v>596</v>
      </c>
      <c r="I197" t="s">
        <v>84</v>
      </c>
      <c r="J197" t="s">
        <v>70</v>
      </c>
    </row>
    <row r="198" spans="1:10" x14ac:dyDescent="0.3">
      <c r="A198" t="s">
        <v>286</v>
      </c>
      <c r="B198" t="s">
        <v>598</v>
      </c>
      <c r="C198" t="s">
        <v>81</v>
      </c>
      <c r="D198" t="str">
        <f t="shared" si="3"/>
        <v>Modem Huawei B311 White</v>
      </c>
      <c r="E198" t="s">
        <v>599</v>
      </c>
      <c r="F198">
        <v>72</v>
      </c>
      <c r="G198" t="s">
        <v>600</v>
      </c>
      <c r="H198" t="s">
        <v>599</v>
      </c>
      <c r="I198" t="s">
        <v>114</v>
      </c>
      <c r="J198" t="s">
        <v>70</v>
      </c>
    </row>
    <row r="199" spans="1:10" x14ac:dyDescent="0.3">
      <c r="A199" t="s">
        <v>286</v>
      </c>
      <c r="B199" t="s">
        <v>601</v>
      </c>
      <c r="C199" t="s">
        <v>81</v>
      </c>
      <c r="D199" t="str">
        <f t="shared" si="3"/>
        <v>Modem Huawei E3372 White</v>
      </c>
      <c r="E199" t="s">
        <v>602</v>
      </c>
      <c r="F199">
        <v>48</v>
      </c>
      <c r="G199" t="s">
        <v>603</v>
      </c>
      <c r="H199" t="s">
        <v>602</v>
      </c>
      <c r="I199" t="s">
        <v>114</v>
      </c>
      <c r="J199" t="s">
        <v>56</v>
      </c>
    </row>
    <row r="200" spans="1:10" x14ac:dyDescent="0.3">
      <c r="A200" t="s">
        <v>286</v>
      </c>
      <c r="B200" t="s">
        <v>604</v>
      </c>
      <c r="C200" t="s">
        <v>77</v>
      </c>
      <c r="D200" t="str">
        <f t="shared" si="3"/>
        <v>Modem Huawei E3372H Black</v>
      </c>
      <c r="E200" t="s">
        <v>605</v>
      </c>
      <c r="F200">
        <v>48</v>
      </c>
      <c r="G200" t="s">
        <v>606</v>
      </c>
      <c r="H200" t="s">
        <v>605</v>
      </c>
      <c r="I200" t="s">
        <v>114</v>
      </c>
      <c r="J200" t="s">
        <v>56</v>
      </c>
    </row>
    <row r="201" spans="1:10" x14ac:dyDescent="0.3">
      <c r="A201" t="s">
        <v>286</v>
      </c>
      <c r="B201" t="s">
        <v>607</v>
      </c>
      <c r="C201" t="s">
        <v>81</v>
      </c>
      <c r="D201" t="str">
        <f t="shared" si="3"/>
        <v>Modem Huawei E5573S White</v>
      </c>
      <c r="E201" t="s">
        <v>608</v>
      </c>
      <c r="F201">
        <v>60</v>
      </c>
      <c r="G201" t="s">
        <v>609</v>
      </c>
      <c r="H201" t="s">
        <v>608</v>
      </c>
      <c r="I201" t="s">
        <v>114</v>
      </c>
      <c r="J201" t="s">
        <v>479</v>
      </c>
    </row>
    <row r="202" spans="1:10" x14ac:dyDescent="0.3">
      <c r="A202" t="s">
        <v>286</v>
      </c>
      <c r="B202" t="s">
        <v>610</v>
      </c>
      <c r="C202" t="s">
        <v>77</v>
      </c>
      <c r="D202" t="str">
        <f t="shared" si="3"/>
        <v>Modem Huawei E5576 Black</v>
      </c>
      <c r="E202" t="s">
        <v>611</v>
      </c>
      <c r="F202">
        <v>48</v>
      </c>
      <c r="G202" t="s">
        <v>612</v>
      </c>
      <c r="H202" t="s">
        <v>611</v>
      </c>
      <c r="I202" t="s">
        <v>114</v>
      </c>
      <c r="J202" t="s">
        <v>56</v>
      </c>
    </row>
    <row r="203" spans="1:10" x14ac:dyDescent="0.3">
      <c r="A203" t="s">
        <v>46</v>
      </c>
      <c r="B203" t="s">
        <v>613</v>
      </c>
      <c r="D203" t="str">
        <f t="shared" si="3"/>
        <v xml:space="preserve">Modem ZTE GW631 Indoor SK </v>
      </c>
      <c r="E203" t="s">
        <v>614</v>
      </c>
      <c r="F203">
        <v>216</v>
      </c>
      <c r="G203" t="s">
        <v>615</v>
      </c>
      <c r="H203" t="s">
        <v>614</v>
      </c>
      <c r="I203" t="s">
        <v>44</v>
      </c>
      <c r="J203" t="s">
        <v>70</v>
      </c>
    </row>
    <row r="204" spans="1:10" x14ac:dyDescent="0.3">
      <c r="A204" t="s">
        <v>286</v>
      </c>
      <c r="B204" t="s">
        <v>616</v>
      </c>
      <c r="C204" t="s">
        <v>77</v>
      </c>
      <c r="D204" t="str">
        <f t="shared" si="3"/>
        <v>Motorola Escape Black</v>
      </c>
      <c r="E204" t="s">
        <v>617</v>
      </c>
      <c r="F204">
        <v>36</v>
      </c>
      <c r="G204" t="s">
        <v>618</v>
      </c>
      <c r="H204" t="s">
        <v>617</v>
      </c>
      <c r="I204" t="s">
        <v>379</v>
      </c>
      <c r="J204" t="s">
        <v>70</v>
      </c>
    </row>
    <row r="205" spans="1:10" x14ac:dyDescent="0.3">
      <c r="A205" t="s">
        <v>286</v>
      </c>
      <c r="B205" t="s">
        <v>616</v>
      </c>
      <c r="C205" t="s">
        <v>619</v>
      </c>
      <c r="D205" t="str">
        <f t="shared" si="3"/>
        <v xml:space="preserve">Motorola Escape White </v>
      </c>
      <c r="E205" t="s">
        <v>620</v>
      </c>
      <c r="F205">
        <v>36</v>
      </c>
      <c r="G205" t="s">
        <v>621</v>
      </c>
      <c r="H205" t="s">
        <v>620</v>
      </c>
      <c r="I205" t="s">
        <v>379</v>
      </c>
      <c r="J205" t="s">
        <v>56</v>
      </c>
    </row>
    <row r="206" spans="1:10" x14ac:dyDescent="0.3">
      <c r="A206" t="s">
        <v>286</v>
      </c>
      <c r="B206" t="s">
        <v>622</v>
      </c>
      <c r="C206" t="s">
        <v>414</v>
      </c>
      <c r="D206" t="str">
        <f t="shared" si="3"/>
        <v>Motorola Moto E5 Gray</v>
      </c>
      <c r="E206" t="s">
        <v>623</v>
      </c>
      <c r="F206">
        <v>108</v>
      </c>
      <c r="G206" t="s">
        <v>624</v>
      </c>
      <c r="H206" t="s">
        <v>623</v>
      </c>
      <c r="I206" t="s">
        <v>278</v>
      </c>
      <c r="J206" t="s">
        <v>156</v>
      </c>
    </row>
    <row r="207" spans="1:10" x14ac:dyDescent="0.3">
      <c r="A207" t="s">
        <v>286</v>
      </c>
      <c r="B207" t="s">
        <v>622</v>
      </c>
      <c r="C207" t="s">
        <v>60</v>
      </c>
      <c r="D207" t="str">
        <f t="shared" si="3"/>
        <v>Motorola Moto E5 Gold</v>
      </c>
      <c r="E207" t="s">
        <v>625</v>
      </c>
      <c r="F207">
        <v>108</v>
      </c>
      <c r="G207" t="s">
        <v>626</v>
      </c>
      <c r="H207" t="s">
        <v>625</v>
      </c>
      <c r="I207" t="s">
        <v>278</v>
      </c>
      <c r="J207" t="s">
        <v>156</v>
      </c>
    </row>
    <row r="208" spans="1:10" x14ac:dyDescent="0.3">
      <c r="A208" t="s">
        <v>286</v>
      </c>
      <c r="B208" t="s">
        <v>627</v>
      </c>
      <c r="C208" t="s">
        <v>414</v>
      </c>
      <c r="D208" t="str">
        <f t="shared" si="3"/>
        <v>Motorola Moto E5 NFC Gray</v>
      </c>
      <c r="E208" t="s">
        <v>628</v>
      </c>
      <c r="F208">
        <v>108</v>
      </c>
      <c r="G208" t="s">
        <v>629</v>
      </c>
      <c r="H208" t="s">
        <v>628</v>
      </c>
      <c r="I208" t="s">
        <v>278</v>
      </c>
      <c r="J208" t="s">
        <v>156</v>
      </c>
    </row>
    <row r="209" spans="1:10" x14ac:dyDescent="0.3">
      <c r="A209" t="s">
        <v>286</v>
      </c>
      <c r="B209" t="s">
        <v>630</v>
      </c>
      <c r="C209" t="s">
        <v>77</v>
      </c>
      <c r="D209" t="str">
        <f t="shared" si="3"/>
        <v>Motorola Moto E6 play Black</v>
      </c>
      <c r="E209" t="s">
        <v>631</v>
      </c>
      <c r="F209">
        <v>84</v>
      </c>
      <c r="G209" t="s">
        <v>632</v>
      </c>
      <c r="H209" t="s">
        <v>631</v>
      </c>
      <c r="I209" t="s">
        <v>100</v>
      </c>
      <c r="J209" t="s">
        <v>70</v>
      </c>
    </row>
    <row r="210" spans="1:10" x14ac:dyDescent="0.3">
      <c r="A210" t="s">
        <v>286</v>
      </c>
      <c r="B210" t="s">
        <v>630</v>
      </c>
      <c r="C210" t="s">
        <v>347</v>
      </c>
      <c r="D210" t="str">
        <f t="shared" si="3"/>
        <v>Motorola Moto E6 play Blue</v>
      </c>
      <c r="E210" t="s">
        <v>633</v>
      </c>
      <c r="F210">
        <v>84</v>
      </c>
      <c r="G210" t="s">
        <v>634</v>
      </c>
      <c r="H210" t="s">
        <v>633</v>
      </c>
      <c r="I210" t="s">
        <v>84</v>
      </c>
      <c r="J210" t="s">
        <v>70</v>
      </c>
    </row>
    <row r="211" spans="1:10" x14ac:dyDescent="0.3">
      <c r="A211" t="s">
        <v>286</v>
      </c>
      <c r="B211" t="s">
        <v>635</v>
      </c>
      <c r="C211" t="s">
        <v>414</v>
      </c>
      <c r="D211" t="str">
        <f t="shared" si="3"/>
        <v>Motorola Moto E6 plus Gray</v>
      </c>
      <c r="E211" t="s">
        <v>636</v>
      </c>
      <c r="F211">
        <v>120</v>
      </c>
      <c r="G211" t="s">
        <v>637</v>
      </c>
      <c r="H211" t="s">
        <v>636</v>
      </c>
      <c r="I211" t="s">
        <v>100</v>
      </c>
      <c r="J211" t="s">
        <v>70</v>
      </c>
    </row>
    <row r="212" spans="1:10" x14ac:dyDescent="0.3">
      <c r="A212" t="s">
        <v>286</v>
      </c>
      <c r="B212" t="s">
        <v>635</v>
      </c>
      <c r="C212" t="s">
        <v>246</v>
      </c>
      <c r="D212" t="str">
        <f t="shared" si="3"/>
        <v>Motorola Moto E6 plus Red</v>
      </c>
      <c r="E212" t="s">
        <v>638</v>
      </c>
      <c r="F212">
        <v>120</v>
      </c>
      <c r="G212" t="s">
        <v>639</v>
      </c>
      <c r="H212" t="s">
        <v>638</v>
      </c>
      <c r="I212" t="s">
        <v>84</v>
      </c>
      <c r="J212" t="s">
        <v>70</v>
      </c>
    </row>
    <row r="213" spans="1:10" x14ac:dyDescent="0.3">
      <c r="A213" t="s">
        <v>286</v>
      </c>
      <c r="B213" t="s">
        <v>640</v>
      </c>
      <c r="C213" t="s">
        <v>77</v>
      </c>
      <c r="D213" t="str">
        <f t="shared" si="3"/>
        <v>Motorola Moto G8 Power Black</v>
      </c>
      <c r="E213" t="s">
        <v>641</v>
      </c>
      <c r="F213">
        <v>204</v>
      </c>
      <c r="G213" t="s">
        <v>642</v>
      </c>
      <c r="H213" t="s">
        <v>641</v>
      </c>
      <c r="I213" t="s">
        <v>114</v>
      </c>
      <c r="J213" t="s">
        <v>479</v>
      </c>
    </row>
    <row r="214" spans="1:10" x14ac:dyDescent="0.3">
      <c r="A214" t="s">
        <v>286</v>
      </c>
      <c r="B214" t="s">
        <v>640</v>
      </c>
      <c r="C214" t="s">
        <v>347</v>
      </c>
      <c r="D214" t="str">
        <f t="shared" si="3"/>
        <v>Motorola Moto G8 Power Blue</v>
      </c>
      <c r="E214" t="s">
        <v>643</v>
      </c>
      <c r="F214">
        <v>204</v>
      </c>
      <c r="G214" t="s">
        <v>644</v>
      </c>
      <c r="H214" t="s">
        <v>643</v>
      </c>
      <c r="I214" t="s">
        <v>84</v>
      </c>
      <c r="J214" t="s">
        <v>70</v>
      </c>
    </row>
    <row r="215" spans="1:10" x14ac:dyDescent="0.3">
      <c r="A215" t="s">
        <v>286</v>
      </c>
      <c r="B215" t="s">
        <v>645</v>
      </c>
      <c r="C215" t="s">
        <v>81</v>
      </c>
      <c r="D215" t="str">
        <f t="shared" si="3"/>
        <v>Motorola One Action White</v>
      </c>
      <c r="E215" t="s">
        <v>646</v>
      </c>
      <c r="F215">
        <v>192</v>
      </c>
      <c r="G215" t="s">
        <v>647</v>
      </c>
      <c r="H215" t="s">
        <v>646</v>
      </c>
      <c r="I215" t="s">
        <v>114</v>
      </c>
      <c r="J215" t="s">
        <v>156</v>
      </c>
    </row>
    <row r="216" spans="1:10" x14ac:dyDescent="0.3">
      <c r="A216" t="s">
        <v>286</v>
      </c>
      <c r="B216" t="s">
        <v>645</v>
      </c>
      <c r="C216" t="s">
        <v>347</v>
      </c>
      <c r="D216" t="str">
        <f t="shared" si="3"/>
        <v>Motorola One Action Blue</v>
      </c>
      <c r="E216" t="s">
        <v>648</v>
      </c>
      <c r="F216">
        <v>192</v>
      </c>
      <c r="G216" t="s">
        <v>649</v>
      </c>
      <c r="H216" t="s">
        <v>648</v>
      </c>
      <c r="I216" t="s">
        <v>84</v>
      </c>
      <c r="J216" t="s">
        <v>156</v>
      </c>
    </row>
    <row r="217" spans="1:10" x14ac:dyDescent="0.3">
      <c r="A217" t="s">
        <v>286</v>
      </c>
      <c r="B217" t="s">
        <v>650</v>
      </c>
      <c r="C217" t="s">
        <v>347</v>
      </c>
      <c r="D217" t="str">
        <f t="shared" si="3"/>
        <v>Motorola One Macro Blue</v>
      </c>
      <c r="E217" t="s">
        <v>651</v>
      </c>
      <c r="F217">
        <v>156</v>
      </c>
      <c r="G217" t="s">
        <v>652</v>
      </c>
      <c r="H217" t="s">
        <v>651</v>
      </c>
      <c r="I217" t="s">
        <v>100</v>
      </c>
      <c r="J217" t="s">
        <v>70</v>
      </c>
    </row>
    <row r="218" spans="1:10" x14ac:dyDescent="0.3">
      <c r="A218" t="s">
        <v>286</v>
      </c>
      <c r="B218" t="s">
        <v>650</v>
      </c>
      <c r="C218" t="s">
        <v>91</v>
      </c>
      <c r="D218" t="str">
        <f t="shared" si="3"/>
        <v>Motorola One Macro Purple</v>
      </c>
      <c r="E218" t="s">
        <v>653</v>
      </c>
      <c r="F218">
        <v>156</v>
      </c>
      <c r="G218" t="s">
        <v>654</v>
      </c>
      <c r="H218" t="s">
        <v>653</v>
      </c>
      <c r="I218" t="s">
        <v>84</v>
      </c>
      <c r="J218" t="s">
        <v>70</v>
      </c>
    </row>
    <row r="219" spans="1:10" x14ac:dyDescent="0.3">
      <c r="A219" t="s">
        <v>286</v>
      </c>
      <c r="B219" t="s">
        <v>655</v>
      </c>
      <c r="C219" t="s">
        <v>656</v>
      </c>
      <c r="D219" t="str">
        <f t="shared" si="3"/>
        <v>Motorola One Vision Bronz</v>
      </c>
      <c r="E219" t="s">
        <v>657</v>
      </c>
      <c r="F219">
        <v>252</v>
      </c>
      <c r="G219" t="s">
        <v>658</v>
      </c>
      <c r="H219" t="s">
        <v>657</v>
      </c>
      <c r="I219" t="s">
        <v>100</v>
      </c>
      <c r="J219" t="s">
        <v>70</v>
      </c>
    </row>
    <row r="220" spans="1:10" x14ac:dyDescent="0.3">
      <c r="A220" t="s">
        <v>286</v>
      </c>
      <c r="B220" t="s">
        <v>655</v>
      </c>
      <c r="C220" t="s">
        <v>347</v>
      </c>
      <c r="D220" t="str">
        <f t="shared" si="3"/>
        <v>Motorola One Vision Blue</v>
      </c>
      <c r="E220" t="s">
        <v>659</v>
      </c>
      <c r="F220">
        <v>252</v>
      </c>
      <c r="G220" t="s">
        <v>660</v>
      </c>
      <c r="H220" t="s">
        <v>659</v>
      </c>
      <c r="I220" t="s">
        <v>84</v>
      </c>
      <c r="J220" t="s">
        <v>70</v>
      </c>
    </row>
    <row r="221" spans="1:10" x14ac:dyDescent="0.3">
      <c r="A221" t="s">
        <v>286</v>
      </c>
      <c r="B221" t="s">
        <v>661</v>
      </c>
      <c r="C221" t="s">
        <v>414</v>
      </c>
      <c r="D221" t="str">
        <f t="shared" si="3"/>
        <v>Motorola One Zoom Gray</v>
      </c>
      <c r="E221" t="s">
        <v>662</v>
      </c>
      <c r="F221">
        <v>312</v>
      </c>
      <c r="G221" t="s">
        <v>663</v>
      </c>
      <c r="H221" t="s">
        <v>662</v>
      </c>
      <c r="I221" t="s">
        <v>114</v>
      </c>
      <c r="J221" t="s">
        <v>56</v>
      </c>
    </row>
    <row r="222" spans="1:10" x14ac:dyDescent="0.3">
      <c r="A222" t="s">
        <v>286</v>
      </c>
      <c r="B222" t="s">
        <v>664</v>
      </c>
      <c r="C222" t="s">
        <v>77</v>
      </c>
      <c r="D222" t="str">
        <f t="shared" si="3"/>
        <v>Motorola Razr Black</v>
      </c>
      <c r="E222" t="s">
        <v>665</v>
      </c>
      <c r="F222">
        <v>1776</v>
      </c>
      <c r="G222" t="s">
        <v>666</v>
      </c>
      <c r="H222" t="s">
        <v>665</v>
      </c>
      <c r="I222" t="s">
        <v>667</v>
      </c>
      <c r="J222" t="s">
        <v>479</v>
      </c>
    </row>
    <row r="223" spans="1:10" x14ac:dyDescent="0.3">
      <c r="A223" t="s">
        <v>234</v>
      </c>
      <c r="B223" t="s">
        <v>668</v>
      </c>
      <c r="C223" t="s">
        <v>77</v>
      </c>
      <c r="D223" t="str">
        <f t="shared" si="3"/>
        <v>MyKronoz ZeBuds Lite Black</v>
      </c>
      <c r="E223" t="s">
        <v>669</v>
      </c>
      <c r="F223">
        <v>60</v>
      </c>
      <c r="G223" t="s">
        <v>670</v>
      </c>
      <c r="H223" t="s">
        <v>669</v>
      </c>
      <c r="I223" t="s">
        <v>252</v>
      </c>
      <c r="J223" t="s">
        <v>70</v>
      </c>
    </row>
    <row r="224" spans="1:10" x14ac:dyDescent="0.3">
      <c r="A224" t="s">
        <v>234</v>
      </c>
      <c r="B224" t="s">
        <v>668</v>
      </c>
      <c r="C224" t="s">
        <v>246</v>
      </c>
      <c r="D224" t="str">
        <f t="shared" si="3"/>
        <v>MyKronoz ZeBuds Lite Red</v>
      </c>
      <c r="E224" t="s">
        <v>671</v>
      </c>
      <c r="F224">
        <v>60</v>
      </c>
      <c r="G224" t="s">
        <v>672</v>
      </c>
      <c r="H224" t="s">
        <v>671</v>
      </c>
      <c r="I224" t="s">
        <v>55</v>
      </c>
      <c r="J224" t="s">
        <v>70</v>
      </c>
    </row>
    <row r="225" spans="1:10" x14ac:dyDescent="0.3">
      <c r="A225" t="s">
        <v>673</v>
      </c>
      <c r="B225" t="s">
        <v>674</v>
      </c>
      <c r="C225" t="s">
        <v>77</v>
      </c>
      <c r="D225" t="str">
        <f t="shared" si="3"/>
        <v>Navitel R200 DVR Night Vision Black</v>
      </c>
      <c r="E225" t="s">
        <v>675</v>
      </c>
      <c r="F225">
        <v>36</v>
      </c>
      <c r="G225" t="s">
        <v>676</v>
      </c>
      <c r="H225" t="s">
        <v>675</v>
      </c>
      <c r="I225" t="s">
        <v>319</v>
      </c>
      <c r="J225" t="s">
        <v>70</v>
      </c>
    </row>
    <row r="226" spans="1:10" x14ac:dyDescent="0.3">
      <c r="A226" t="s">
        <v>256</v>
      </c>
      <c r="B226" t="s">
        <v>677</v>
      </c>
      <c r="C226" t="s">
        <v>77</v>
      </c>
      <c r="D226" t="str">
        <f t="shared" si="3"/>
        <v>Nokia 105 DS 2019 Black</v>
      </c>
      <c r="E226" t="s">
        <v>678</v>
      </c>
      <c r="F226">
        <v>24</v>
      </c>
      <c r="G226" t="s">
        <v>679</v>
      </c>
      <c r="H226" t="s">
        <v>678</v>
      </c>
      <c r="I226" t="s">
        <v>114</v>
      </c>
      <c r="J226" t="s">
        <v>70</v>
      </c>
    </row>
    <row r="227" spans="1:10" x14ac:dyDescent="0.3">
      <c r="A227" t="s">
        <v>256</v>
      </c>
      <c r="B227" t="s">
        <v>680</v>
      </c>
      <c r="C227" t="s">
        <v>681</v>
      </c>
      <c r="D227" t="str">
        <f t="shared" si="3"/>
        <v>Nokia 2.3 Dark gray</v>
      </c>
      <c r="E227" t="s">
        <v>682</v>
      </c>
      <c r="F227">
        <v>120</v>
      </c>
      <c r="G227" t="s">
        <v>683</v>
      </c>
      <c r="H227" t="s">
        <v>682</v>
      </c>
      <c r="I227" t="s">
        <v>55</v>
      </c>
      <c r="J227" t="s">
        <v>70</v>
      </c>
    </row>
    <row r="228" spans="1:10" x14ac:dyDescent="0.3">
      <c r="A228" t="s">
        <v>256</v>
      </c>
      <c r="B228" t="s">
        <v>684</v>
      </c>
      <c r="C228" t="s">
        <v>77</v>
      </c>
      <c r="D228" t="str">
        <f t="shared" si="3"/>
        <v>Nokia 210 Dual Black</v>
      </c>
      <c r="E228" t="s">
        <v>685</v>
      </c>
      <c r="F228">
        <v>48</v>
      </c>
      <c r="G228" t="s">
        <v>686</v>
      </c>
      <c r="H228" t="s">
        <v>685</v>
      </c>
      <c r="I228" t="s">
        <v>114</v>
      </c>
      <c r="J228" t="s">
        <v>70</v>
      </c>
    </row>
    <row r="229" spans="1:10" x14ac:dyDescent="0.3">
      <c r="A229" t="s">
        <v>256</v>
      </c>
      <c r="B229" t="s">
        <v>687</v>
      </c>
      <c r="C229" t="s">
        <v>77</v>
      </c>
      <c r="D229" t="str">
        <f t="shared" si="3"/>
        <v>Nokia 220 NEW Black</v>
      </c>
      <c r="E229" t="s">
        <v>688</v>
      </c>
      <c r="F229">
        <v>48</v>
      </c>
      <c r="G229" t="s">
        <v>689</v>
      </c>
      <c r="H229" t="s">
        <v>688</v>
      </c>
      <c r="I229" t="s">
        <v>114</v>
      </c>
      <c r="J229" t="s">
        <v>70</v>
      </c>
    </row>
    <row r="230" spans="1:10" x14ac:dyDescent="0.3">
      <c r="A230" t="s">
        <v>256</v>
      </c>
      <c r="B230" t="s">
        <v>690</v>
      </c>
      <c r="C230" t="s">
        <v>57</v>
      </c>
      <c r="D230" t="str">
        <f t="shared" si="3"/>
        <v>Nokia 230 Dual Silver</v>
      </c>
      <c r="E230" t="s">
        <v>691</v>
      </c>
      <c r="F230">
        <v>72</v>
      </c>
      <c r="G230" t="s">
        <v>692</v>
      </c>
      <c r="H230" t="s">
        <v>691</v>
      </c>
      <c r="I230" t="s">
        <v>114</v>
      </c>
      <c r="J230" t="s">
        <v>70</v>
      </c>
    </row>
    <row r="231" spans="1:10" x14ac:dyDescent="0.3">
      <c r="A231" t="s">
        <v>256</v>
      </c>
      <c r="B231" t="s">
        <v>690</v>
      </c>
      <c r="C231" t="s">
        <v>693</v>
      </c>
      <c r="D231" t="str">
        <f t="shared" si="3"/>
        <v>Nokia 230 Dual Dark silver</v>
      </c>
      <c r="E231" t="s">
        <v>694</v>
      </c>
      <c r="F231">
        <v>72</v>
      </c>
      <c r="G231" t="s">
        <v>695</v>
      </c>
      <c r="H231" t="s">
        <v>694</v>
      </c>
      <c r="I231" t="s">
        <v>84</v>
      </c>
      <c r="J231" t="s">
        <v>70</v>
      </c>
    </row>
    <row r="232" spans="1:10" x14ac:dyDescent="0.3">
      <c r="A232" t="s">
        <v>256</v>
      </c>
      <c r="B232" t="s">
        <v>696</v>
      </c>
      <c r="C232" t="s">
        <v>77</v>
      </c>
      <c r="D232" t="str">
        <f t="shared" si="3"/>
        <v>Nokia 2720 NEW Black</v>
      </c>
      <c r="E232" t="s">
        <v>697</v>
      </c>
      <c r="F232">
        <v>108</v>
      </c>
      <c r="G232" t="s">
        <v>698</v>
      </c>
      <c r="H232" t="s">
        <v>697</v>
      </c>
      <c r="I232" t="s">
        <v>114</v>
      </c>
      <c r="J232" t="s">
        <v>70</v>
      </c>
    </row>
    <row r="233" spans="1:10" x14ac:dyDescent="0.3">
      <c r="A233" t="s">
        <v>256</v>
      </c>
      <c r="B233" t="s">
        <v>699</v>
      </c>
      <c r="C233" t="s">
        <v>347</v>
      </c>
      <c r="D233" t="str">
        <f t="shared" si="3"/>
        <v>Nokia 3310 DS Blue</v>
      </c>
      <c r="E233" t="s">
        <v>700</v>
      </c>
      <c r="F233">
        <v>60</v>
      </c>
      <c r="G233" t="s">
        <v>701</v>
      </c>
      <c r="H233" t="s">
        <v>700</v>
      </c>
      <c r="I233" t="s">
        <v>114</v>
      </c>
      <c r="J233" t="s">
        <v>70</v>
      </c>
    </row>
    <row r="234" spans="1:10" x14ac:dyDescent="0.3">
      <c r="A234" t="s">
        <v>256</v>
      </c>
      <c r="B234" t="s">
        <v>699</v>
      </c>
      <c r="C234" t="s">
        <v>554</v>
      </c>
      <c r="D234" t="str">
        <f t="shared" si="3"/>
        <v>Nokia 3310 DS Grey</v>
      </c>
      <c r="E234" t="s">
        <v>702</v>
      </c>
      <c r="F234">
        <v>60</v>
      </c>
      <c r="G234" t="s">
        <v>703</v>
      </c>
      <c r="H234" t="s">
        <v>702</v>
      </c>
      <c r="I234" t="s">
        <v>84</v>
      </c>
      <c r="J234" t="s">
        <v>70</v>
      </c>
    </row>
    <row r="235" spans="1:10" x14ac:dyDescent="0.3">
      <c r="A235" t="s">
        <v>256</v>
      </c>
      <c r="B235" t="s">
        <v>699</v>
      </c>
      <c r="C235" t="s">
        <v>246</v>
      </c>
      <c r="D235" t="str">
        <f t="shared" si="3"/>
        <v>Nokia 3310 DS Red</v>
      </c>
      <c r="E235" t="s">
        <v>704</v>
      </c>
      <c r="F235">
        <v>60</v>
      </c>
      <c r="G235" t="s">
        <v>705</v>
      </c>
      <c r="H235" t="s">
        <v>704</v>
      </c>
      <c r="I235" t="s">
        <v>84</v>
      </c>
      <c r="J235" t="s">
        <v>56</v>
      </c>
    </row>
    <row r="236" spans="1:10" x14ac:dyDescent="0.3">
      <c r="A236" t="s">
        <v>256</v>
      </c>
      <c r="B236" t="s">
        <v>706</v>
      </c>
      <c r="C236" t="s">
        <v>77</v>
      </c>
      <c r="D236" t="str">
        <f t="shared" si="3"/>
        <v>Nokia 4.2 Black</v>
      </c>
      <c r="E236" t="s">
        <v>707</v>
      </c>
      <c r="F236">
        <v>192</v>
      </c>
      <c r="G236" t="s">
        <v>708</v>
      </c>
      <c r="H236" t="s">
        <v>707</v>
      </c>
      <c r="I236" t="s">
        <v>55</v>
      </c>
      <c r="J236" t="s">
        <v>70</v>
      </c>
    </row>
    <row r="237" spans="1:10" x14ac:dyDescent="0.3">
      <c r="A237" t="s">
        <v>256</v>
      </c>
      <c r="B237" t="s">
        <v>709</v>
      </c>
      <c r="C237" t="s">
        <v>77</v>
      </c>
      <c r="D237" t="str">
        <f t="shared" si="3"/>
        <v>Nokia 6.2 Black</v>
      </c>
      <c r="E237" t="s">
        <v>710</v>
      </c>
      <c r="F237">
        <v>264</v>
      </c>
      <c r="G237" t="s">
        <v>711</v>
      </c>
      <c r="H237" t="s">
        <v>710</v>
      </c>
      <c r="I237" t="s">
        <v>114</v>
      </c>
      <c r="J237" t="s">
        <v>70</v>
      </c>
    </row>
    <row r="238" spans="1:10" x14ac:dyDescent="0.3">
      <c r="A238" t="s">
        <v>256</v>
      </c>
      <c r="B238" t="s">
        <v>712</v>
      </c>
      <c r="C238" t="s">
        <v>77</v>
      </c>
      <c r="D238" t="str">
        <f t="shared" si="3"/>
        <v>Nokia 800 NEW Black</v>
      </c>
      <c r="E238" t="s">
        <v>713</v>
      </c>
      <c r="F238">
        <v>120</v>
      </c>
      <c r="G238" t="s">
        <v>714</v>
      </c>
      <c r="H238" t="s">
        <v>713</v>
      </c>
      <c r="I238" t="s">
        <v>114</v>
      </c>
      <c r="J238" t="s">
        <v>70</v>
      </c>
    </row>
    <row r="239" spans="1:10" x14ac:dyDescent="0.3">
      <c r="A239" t="s">
        <v>204</v>
      </c>
      <c r="B239" t="s">
        <v>715</v>
      </c>
      <c r="D239" t="str">
        <f t="shared" si="3"/>
        <v xml:space="preserve">O2 Smart Box SK </v>
      </c>
      <c r="E239" t="s">
        <v>716</v>
      </c>
      <c r="F239">
        <v>144</v>
      </c>
      <c r="G239" t="s">
        <v>717</v>
      </c>
      <c r="H239" t="s">
        <v>716</v>
      </c>
      <c r="I239" t="s">
        <v>44</v>
      </c>
      <c r="J239" t="s">
        <v>70</v>
      </c>
    </row>
    <row r="240" spans="1:10" x14ac:dyDescent="0.3">
      <c r="A240" t="s">
        <v>204</v>
      </c>
      <c r="B240" t="s">
        <v>718</v>
      </c>
      <c r="D240" t="str">
        <f t="shared" si="3"/>
        <v xml:space="preserve">Ovládač dialk.Tech4Home pro NG STB SK </v>
      </c>
      <c r="E240" t="s">
        <v>719</v>
      </c>
      <c r="F240">
        <v>15</v>
      </c>
      <c r="G240" t="s">
        <v>720</v>
      </c>
      <c r="H240" t="s">
        <v>719</v>
      </c>
      <c r="I240" t="s">
        <v>721</v>
      </c>
      <c r="J240" t="s">
        <v>70</v>
      </c>
    </row>
    <row r="241" spans="1:10" x14ac:dyDescent="0.3">
      <c r="A241" t="s">
        <v>722</v>
      </c>
      <c r="B241" t="s">
        <v>723</v>
      </c>
      <c r="C241" t="s">
        <v>77</v>
      </c>
      <c r="D241" t="str">
        <f t="shared" si="3"/>
        <v>Playstation 4 500GB E NEW Black</v>
      </c>
      <c r="E241" t="s">
        <v>724</v>
      </c>
      <c r="F241">
        <v>300</v>
      </c>
      <c r="G241" t="s">
        <v>725</v>
      </c>
      <c r="H241" t="s">
        <v>724</v>
      </c>
      <c r="I241" t="s">
        <v>726</v>
      </c>
      <c r="J241" t="s">
        <v>70</v>
      </c>
    </row>
    <row r="242" spans="1:10" x14ac:dyDescent="0.3">
      <c r="A242" t="s">
        <v>722</v>
      </c>
      <c r="B242" t="s">
        <v>727</v>
      </c>
      <c r="C242" t="s">
        <v>77</v>
      </c>
      <c r="D242" t="str">
        <f t="shared" si="3"/>
        <v>PlayStation 4 Pro 1 TB Black</v>
      </c>
      <c r="E242" t="s">
        <v>728</v>
      </c>
      <c r="F242">
        <v>432</v>
      </c>
      <c r="G242" t="s">
        <v>729</v>
      </c>
      <c r="H242" t="s">
        <v>728</v>
      </c>
      <c r="I242" t="s">
        <v>55</v>
      </c>
      <c r="J242" t="s">
        <v>70</v>
      </c>
    </row>
    <row r="243" spans="1:10" x14ac:dyDescent="0.3">
      <c r="A243" t="s">
        <v>286</v>
      </c>
      <c r="B243" t="s">
        <v>730</v>
      </c>
      <c r="C243" t="s">
        <v>347</v>
      </c>
      <c r="D243" t="str">
        <f t="shared" si="3"/>
        <v>Realme 5 Pro Blue</v>
      </c>
      <c r="E243" t="s">
        <v>731</v>
      </c>
      <c r="F243">
        <v>252</v>
      </c>
      <c r="G243" t="s">
        <v>732</v>
      </c>
      <c r="H243" t="s">
        <v>731</v>
      </c>
      <c r="I243" t="s">
        <v>114</v>
      </c>
      <c r="J243" t="s">
        <v>70</v>
      </c>
    </row>
    <row r="244" spans="1:10" x14ac:dyDescent="0.3">
      <c r="A244" t="s">
        <v>286</v>
      </c>
      <c r="B244" t="s">
        <v>730</v>
      </c>
      <c r="C244" t="s">
        <v>94</v>
      </c>
      <c r="D244" t="str">
        <f t="shared" si="3"/>
        <v>Realme 5 Pro Green</v>
      </c>
      <c r="E244" t="s">
        <v>733</v>
      </c>
      <c r="F244">
        <v>252</v>
      </c>
      <c r="G244" t="s">
        <v>734</v>
      </c>
      <c r="H244" t="s">
        <v>733</v>
      </c>
      <c r="I244" t="s">
        <v>84</v>
      </c>
      <c r="J244" t="s">
        <v>70</v>
      </c>
    </row>
    <row r="245" spans="1:10" x14ac:dyDescent="0.3">
      <c r="A245" t="s">
        <v>286</v>
      </c>
      <c r="B245" t="s">
        <v>735</v>
      </c>
      <c r="C245" t="s">
        <v>81</v>
      </c>
      <c r="D245" t="str">
        <f t="shared" si="3"/>
        <v>Realme X2 White</v>
      </c>
      <c r="E245" t="s">
        <v>736</v>
      </c>
      <c r="F245">
        <v>372</v>
      </c>
      <c r="G245" t="s">
        <v>737</v>
      </c>
      <c r="H245" t="s">
        <v>736</v>
      </c>
      <c r="I245" t="s">
        <v>738</v>
      </c>
      <c r="J245" t="s">
        <v>56</v>
      </c>
    </row>
    <row r="246" spans="1:10" x14ac:dyDescent="0.3">
      <c r="A246" t="s">
        <v>286</v>
      </c>
      <c r="B246" t="s">
        <v>735</v>
      </c>
      <c r="C246" t="s">
        <v>347</v>
      </c>
      <c r="D246" t="str">
        <f t="shared" si="3"/>
        <v>Realme X2 Blue</v>
      </c>
      <c r="E246" t="s">
        <v>739</v>
      </c>
      <c r="F246">
        <v>372</v>
      </c>
      <c r="G246" t="s">
        <v>740</v>
      </c>
      <c r="H246" t="s">
        <v>739</v>
      </c>
      <c r="I246" t="s">
        <v>738</v>
      </c>
      <c r="J246" t="s">
        <v>70</v>
      </c>
    </row>
    <row r="247" spans="1:10" x14ac:dyDescent="0.3">
      <c r="A247" t="s">
        <v>286</v>
      </c>
      <c r="B247" t="s">
        <v>741</v>
      </c>
      <c r="D247" t="str">
        <f t="shared" si="3"/>
        <v xml:space="preserve">Router MIKROTIK B hAP AC2+L4 RBD52G SK </v>
      </c>
      <c r="E247" t="s">
        <v>742</v>
      </c>
      <c r="F247">
        <v>72</v>
      </c>
      <c r="G247" t="s">
        <v>743</v>
      </c>
      <c r="H247" t="s">
        <v>742</v>
      </c>
      <c r="I247" t="s">
        <v>44</v>
      </c>
      <c r="J247" t="s">
        <v>70</v>
      </c>
    </row>
    <row r="248" spans="1:10" x14ac:dyDescent="0.3">
      <c r="A248" t="s">
        <v>286</v>
      </c>
      <c r="B248" t="s">
        <v>744</v>
      </c>
      <c r="C248" t="s">
        <v>347</v>
      </c>
      <c r="D248" t="str">
        <f t="shared" si="3"/>
        <v>Samsung A10 Blue</v>
      </c>
      <c r="E248" t="s">
        <v>745</v>
      </c>
      <c r="F248">
        <v>168</v>
      </c>
      <c r="G248" t="s">
        <v>746</v>
      </c>
      <c r="H248" t="s">
        <v>745</v>
      </c>
      <c r="I248" t="s">
        <v>100</v>
      </c>
      <c r="J248" t="s">
        <v>70</v>
      </c>
    </row>
    <row r="249" spans="1:10" x14ac:dyDescent="0.3">
      <c r="A249" t="s">
        <v>286</v>
      </c>
      <c r="B249" t="s">
        <v>744</v>
      </c>
      <c r="C249" t="s">
        <v>77</v>
      </c>
      <c r="D249" t="str">
        <f t="shared" si="3"/>
        <v>Samsung A10 Black</v>
      </c>
      <c r="E249" t="s">
        <v>747</v>
      </c>
      <c r="F249">
        <v>168</v>
      </c>
      <c r="G249" t="s">
        <v>748</v>
      </c>
      <c r="H249" t="s">
        <v>747</v>
      </c>
      <c r="I249" t="s">
        <v>84</v>
      </c>
      <c r="J249" t="s">
        <v>70</v>
      </c>
    </row>
    <row r="250" spans="1:10" x14ac:dyDescent="0.3">
      <c r="A250" t="s">
        <v>286</v>
      </c>
      <c r="B250" t="s">
        <v>749</v>
      </c>
      <c r="C250" t="s">
        <v>77</v>
      </c>
      <c r="D250" t="str">
        <f t="shared" si="3"/>
        <v>Samsung A20e Black</v>
      </c>
      <c r="E250" t="s">
        <v>750</v>
      </c>
      <c r="F250">
        <v>204</v>
      </c>
      <c r="G250" t="s">
        <v>751</v>
      </c>
      <c r="H250" t="s">
        <v>750</v>
      </c>
      <c r="I250" t="s">
        <v>100</v>
      </c>
      <c r="J250" t="s">
        <v>70</v>
      </c>
    </row>
    <row r="251" spans="1:10" x14ac:dyDescent="0.3">
      <c r="A251" t="s">
        <v>286</v>
      </c>
      <c r="B251" t="s">
        <v>749</v>
      </c>
      <c r="C251" t="s">
        <v>347</v>
      </c>
      <c r="D251" t="str">
        <f t="shared" si="3"/>
        <v>Samsung A20e Blue</v>
      </c>
      <c r="E251" t="s">
        <v>752</v>
      </c>
      <c r="F251">
        <v>204</v>
      </c>
      <c r="G251" t="s">
        <v>753</v>
      </c>
      <c r="H251" t="s">
        <v>752</v>
      </c>
      <c r="I251" t="s">
        <v>84</v>
      </c>
      <c r="J251" t="s">
        <v>70</v>
      </c>
    </row>
    <row r="252" spans="1:10" x14ac:dyDescent="0.3">
      <c r="A252" t="s">
        <v>286</v>
      </c>
      <c r="B252" t="s">
        <v>749</v>
      </c>
      <c r="C252" t="s">
        <v>754</v>
      </c>
      <c r="D252" t="str">
        <f t="shared" si="3"/>
        <v xml:space="preserve">Samsung A20e Orange </v>
      </c>
      <c r="E252" t="s">
        <v>755</v>
      </c>
      <c r="F252">
        <v>204</v>
      </c>
      <c r="G252" t="s">
        <v>756</v>
      </c>
      <c r="H252" t="s">
        <v>755</v>
      </c>
      <c r="I252" t="s">
        <v>84</v>
      </c>
      <c r="J252" t="s">
        <v>70</v>
      </c>
    </row>
    <row r="253" spans="1:10" x14ac:dyDescent="0.3">
      <c r="A253" t="s">
        <v>286</v>
      </c>
      <c r="B253" t="s">
        <v>749</v>
      </c>
      <c r="C253" t="s">
        <v>81</v>
      </c>
      <c r="D253" t="str">
        <f t="shared" si="3"/>
        <v>Samsung A20e White</v>
      </c>
      <c r="E253" t="s">
        <v>757</v>
      </c>
      <c r="F253">
        <v>204</v>
      </c>
      <c r="G253" t="s">
        <v>758</v>
      </c>
      <c r="H253" t="s">
        <v>757</v>
      </c>
      <c r="I253" t="s">
        <v>84</v>
      </c>
      <c r="J253" t="s">
        <v>70</v>
      </c>
    </row>
    <row r="254" spans="1:10" x14ac:dyDescent="0.3">
      <c r="A254" t="s">
        <v>286</v>
      </c>
      <c r="B254" t="s">
        <v>759</v>
      </c>
      <c r="C254" t="s">
        <v>81</v>
      </c>
      <c r="D254" t="str">
        <f t="shared" si="3"/>
        <v>Samsung A40 White</v>
      </c>
      <c r="E254" t="s">
        <v>760</v>
      </c>
      <c r="F254">
        <v>276</v>
      </c>
      <c r="G254" t="s">
        <v>761</v>
      </c>
      <c r="H254" t="s">
        <v>760</v>
      </c>
      <c r="I254" t="s">
        <v>100</v>
      </c>
      <c r="J254" t="s">
        <v>479</v>
      </c>
    </row>
    <row r="255" spans="1:10" x14ac:dyDescent="0.3">
      <c r="A255" t="s">
        <v>286</v>
      </c>
      <c r="B255" t="s">
        <v>759</v>
      </c>
      <c r="C255" t="s">
        <v>77</v>
      </c>
      <c r="D255" t="str">
        <f t="shared" si="3"/>
        <v>Samsung A40 Black</v>
      </c>
      <c r="E255" t="s">
        <v>762</v>
      </c>
      <c r="F255">
        <v>276</v>
      </c>
      <c r="G255" t="s">
        <v>763</v>
      </c>
      <c r="H255" t="s">
        <v>762</v>
      </c>
      <c r="I255" t="s">
        <v>84</v>
      </c>
      <c r="J255" t="s">
        <v>479</v>
      </c>
    </row>
    <row r="256" spans="1:10" x14ac:dyDescent="0.3">
      <c r="A256" t="s">
        <v>286</v>
      </c>
      <c r="B256" t="s">
        <v>759</v>
      </c>
      <c r="C256" t="s">
        <v>347</v>
      </c>
      <c r="D256" t="str">
        <f t="shared" si="3"/>
        <v>Samsung A40 Blue</v>
      </c>
      <c r="E256" t="s">
        <v>764</v>
      </c>
      <c r="F256">
        <v>276</v>
      </c>
      <c r="G256" t="s">
        <v>765</v>
      </c>
      <c r="H256" t="s">
        <v>764</v>
      </c>
      <c r="I256" t="s">
        <v>84</v>
      </c>
      <c r="J256" t="s">
        <v>479</v>
      </c>
    </row>
    <row r="257" spans="1:10" x14ac:dyDescent="0.3">
      <c r="A257" t="s">
        <v>286</v>
      </c>
      <c r="B257" t="s">
        <v>766</v>
      </c>
      <c r="C257" t="s">
        <v>81</v>
      </c>
      <c r="D257" t="str">
        <f t="shared" si="3"/>
        <v>Samsung A50 White</v>
      </c>
      <c r="E257" t="s">
        <v>767</v>
      </c>
      <c r="F257">
        <v>396</v>
      </c>
      <c r="G257" t="s">
        <v>768</v>
      </c>
      <c r="H257" t="s">
        <v>767</v>
      </c>
      <c r="I257" t="s">
        <v>769</v>
      </c>
      <c r="J257" t="s">
        <v>156</v>
      </c>
    </row>
    <row r="258" spans="1:10" x14ac:dyDescent="0.3">
      <c r="A258" t="s">
        <v>286</v>
      </c>
      <c r="B258" t="s">
        <v>766</v>
      </c>
      <c r="C258" t="s">
        <v>77</v>
      </c>
      <c r="D258" t="str">
        <f t="shared" si="3"/>
        <v>Samsung A50 Black</v>
      </c>
      <c r="E258" t="s">
        <v>770</v>
      </c>
      <c r="F258">
        <v>396</v>
      </c>
      <c r="G258" t="s">
        <v>771</v>
      </c>
      <c r="H258" t="s">
        <v>770</v>
      </c>
      <c r="I258" t="s">
        <v>769</v>
      </c>
      <c r="J258" t="s">
        <v>156</v>
      </c>
    </row>
    <row r="259" spans="1:10" x14ac:dyDescent="0.3">
      <c r="A259" t="s">
        <v>286</v>
      </c>
      <c r="B259" t="s">
        <v>766</v>
      </c>
      <c r="C259" t="s">
        <v>347</v>
      </c>
      <c r="D259" t="str">
        <f t="shared" ref="D259:D322" si="4">B259 &amp; CHAR(32) &amp; C259</f>
        <v>Samsung A50 Blue</v>
      </c>
      <c r="E259" t="s">
        <v>772</v>
      </c>
      <c r="F259">
        <v>396</v>
      </c>
      <c r="G259" t="s">
        <v>773</v>
      </c>
      <c r="H259" t="s">
        <v>772</v>
      </c>
      <c r="I259" t="s">
        <v>769</v>
      </c>
      <c r="J259" t="s">
        <v>156</v>
      </c>
    </row>
    <row r="260" spans="1:10" x14ac:dyDescent="0.3">
      <c r="A260" t="s">
        <v>286</v>
      </c>
      <c r="B260" t="s">
        <v>774</v>
      </c>
      <c r="C260" t="s">
        <v>81</v>
      </c>
      <c r="D260" t="str">
        <f t="shared" si="4"/>
        <v>Samsung A70 White</v>
      </c>
      <c r="E260" t="s">
        <v>775</v>
      </c>
      <c r="F260">
        <v>444</v>
      </c>
      <c r="G260" t="s">
        <v>776</v>
      </c>
      <c r="H260" t="s">
        <v>775</v>
      </c>
      <c r="I260" t="s">
        <v>278</v>
      </c>
      <c r="J260" t="s">
        <v>156</v>
      </c>
    </row>
    <row r="261" spans="1:10" x14ac:dyDescent="0.3">
      <c r="A261" t="s">
        <v>286</v>
      </c>
      <c r="B261" t="s">
        <v>774</v>
      </c>
      <c r="C261" t="s">
        <v>77</v>
      </c>
      <c r="D261" t="str">
        <f t="shared" si="4"/>
        <v>Samsung A70 Black</v>
      </c>
      <c r="E261" t="s">
        <v>777</v>
      </c>
      <c r="F261">
        <v>444</v>
      </c>
      <c r="G261" t="s">
        <v>778</v>
      </c>
      <c r="H261" t="s">
        <v>777</v>
      </c>
      <c r="I261" t="s">
        <v>278</v>
      </c>
      <c r="J261" t="s">
        <v>156</v>
      </c>
    </row>
    <row r="262" spans="1:10" x14ac:dyDescent="0.3">
      <c r="A262" t="s">
        <v>286</v>
      </c>
      <c r="B262" t="s">
        <v>774</v>
      </c>
      <c r="C262" t="s">
        <v>347</v>
      </c>
      <c r="D262" t="str">
        <f t="shared" si="4"/>
        <v>Samsung A70 Blue</v>
      </c>
      <c r="E262" t="s">
        <v>779</v>
      </c>
      <c r="F262">
        <v>444</v>
      </c>
      <c r="G262" t="s">
        <v>780</v>
      </c>
      <c r="H262" t="s">
        <v>779</v>
      </c>
      <c r="I262" t="s">
        <v>278</v>
      </c>
      <c r="J262" t="s">
        <v>156</v>
      </c>
    </row>
    <row r="263" spans="1:10" x14ac:dyDescent="0.3">
      <c r="A263" t="s">
        <v>286</v>
      </c>
      <c r="B263" t="s">
        <v>781</v>
      </c>
      <c r="C263" t="s">
        <v>81</v>
      </c>
      <c r="D263" t="str">
        <f t="shared" si="4"/>
        <v>Samsung Galaxy A51 White</v>
      </c>
      <c r="E263" t="s">
        <v>782</v>
      </c>
      <c r="F263">
        <v>432</v>
      </c>
      <c r="G263" t="s">
        <v>783</v>
      </c>
      <c r="H263" t="s">
        <v>782</v>
      </c>
      <c r="I263" t="s">
        <v>100</v>
      </c>
      <c r="J263" t="s">
        <v>70</v>
      </c>
    </row>
    <row r="264" spans="1:10" x14ac:dyDescent="0.3">
      <c r="A264" t="s">
        <v>286</v>
      </c>
      <c r="B264" t="s">
        <v>781</v>
      </c>
      <c r="C264" t="s">
        <v>77</v>
      </c>
      <c r="D264" t="str">
        <f t="shared" si="4"/>
        <v>Samsung Galaxy A51 Black</v>
      </c>
      <c r="E264" t="s">
        <v>784</v>
      </c>
      <c r="F264">
        <v>432</v>
      </c>
      <c r="G264" t="s">
        <v>785</v>
      </c>
      <c r="H264" t="s">
        <v>784</v>
      </c>
      <c r="I264" t="s">
        <v>84</v>
      </c>
      <c r="J264" t="s">
        <v>70</v>
      </c>
    </row>
    <row r="265" spans="1:10" x14ac:dyDescent="0.3">
      <c r="A265" t="s">
        <v>286</v>
      </c>
      <c r="B265" t="s">
        <v>781</v>
      </c>
      <c r="C265" t="s">
        <v>347</v>
      </c>
      <c r="D265" t="str">
        <f t="shared" si="4"/>
        <v>Samsung Galaxy A51 Blue</v>
      </c>
      <c r="E265" t="s">
        <v>786</v>
      </c>
      <c r="F265">
        <v>432</v>
      </c>
      <c r="G265" t="s">
        <v>787</v>
      </c>
      <c r="H265" t="s">
        <v>786</v>
      </c>
      <c r="I265" t="s">
        <v>84</v>
      </c>
      <c r="J265" t="s">
        <v>70</v>
      </c>
    </row>
    <row r="266" spans="1:10" x14ac:dyDescent="0.3">
      <c r="A266" t="s">
        <v>286</v>
      </c>
      <c r="B266" t="s">
        <v>788</v>
      </c>
      <c r="C266" t="s">
        <v>77</v>
      </c>
      <c r="D266" t="str">
        <f t="shared" si="4"/>
        <v>Samsung Galaxy A71 Black</v>
      </c>
      <c r="E266" t="s">
        <v>789</v>
      </c>
      <c r="F266">
        <v>528</v>
      </c>
      <c r="G266" t="s">
        <v>790</v>
      </c>
      <c r="H266" t="s">
        <v>789</v>
      </c>
      <c r="I266" t="s">
        <v>114</v>
      </c>
      <c r="J266" t="s">
        <v>70</v>
      </c>
    </row>
    <row r="267" spans="1:10" x14ac:dyDescent="0.3">
      <c r="A267" t="s">
        <v>286</v>
      </c>
      <c r="B267" t="s">
        <v>788</v>
      </c>
      <c r="C267" t="s">
        <v>347</v>
      </c>
      <c r="D267" t="str">
        <f t="shared" si="4"/>
        <v>Samsung Galaxy A71 Blue</v>
      </c>
      <c r="E267" t="s">
        <v>791</v>
      </c>
      <c r="F267">
        <v>528</v>
      </c>
      <c r="G267" t="s">
        <v>792</v>
      </c>
      <c r="H267" t="s">
        <v>791</v>
      </c>
      <c r="I267" t="s">
        <v>84</v>
      </c>
      <c r="J267" t="s">
        <v>70</v>
      </c>
    </row>
    <row r="268" spans="1:10" x14ac:dyDescent="0.3">
      <c r="A268" t="s">
        <v>286</v>
      </c>
      <c r="B268" t="s">
        <v>788</v>
      </c>
      <c r="C268" t="s">
        <v>57</v>
      </c>
      <c r="D268" t="str">
        <f t="shared" si="4"/>
        <v>Samsung Galaxy A71 Silver</v>
      </c>
      <c r="E268" t="s">
        <v>793</v>
      </c>
      <c r="F268">
        <v>528</v>
      </c>
      <c r="G268" t="s">
        <v>794</v>
      </c>
      <c r="H268" t="s">
        <v>793</v>
      </c>
      <c r="I268" t="s">
        <v>84</v>
      </c>
      <c r="J268" t="s">
        <v>70</v>
      </c>
    </row>
    <row r="269" spans="1:10" x14ac:dyDescent="0.3">
      <c r="A269" t="s">
        <v>286</v>
      </c>
      <c r="B269" t="s">
        <v>795</v>
      </c>
      <c r="C269" t="s">
        <v>77</v>
      </c>
      <c r="D269" t="str">
        <f t="shared" si="4"/>
        <v>Samsung Galaxy Fit SM-R370NZK Black</v>
      </c>
      <c r="E269" t="s">
        <v>796</v>
      </c>
      <c r="F269">
        <v>96</v>
      </c>
      <c r="G269" t="s">
        <v>797</v>
      </c>
      <c r="H269" t="s">
        <v>796</v>
      </c>
      <c r="I269" t="s">
        <v>798</v>
      </c>
      <c r="J269" t="s">
        <v>70</v>
      </c>
    </row>
    <row r="270" spans="1:10" x14ac:dyDescent="0.3">
      <c r="A270" t="s">
        <v>286</v>
      </c>
      <c r="B270" t="s">
        <v>799</v>
      </c>
      <c r="C270" t="s">
        <v>77</v>
      </c>
      <c r="D270" t="str">
        <f t="shared" si="4"/>
        <v>Samsung Galaxy Fit SM-R375NZK Black</v>
      </c>
      <c r="E270" t="s">
        <v>800</v>
      </c>
      <c r="F270">
        <v>48</v>
      </c>
      <c r="G270" t="s">
        <v>801</v>
      </c>
      <c r="H270" t="s">
        <v>800</v>
      </c>
      <c r="I270" t="s">
        <v>726</v>
      </c>
      <c r="J270" t="s">
        <v>70</v>
      </c>
    </row>
    <row r="271" spans="1:10" x14ac:dyDescent="0.3">
      <c r="A271" t="s">
        <v>286</v>
      </c>
      <c r="B271" t="s">
        <v>802</v>
      </c>
      <c r="C271" t="s">
        <v>81</v>
      </c>
      <c r="D271" t="str">
        <f t="shared" si="4"/>
        <v>Samsung Galaxy Fit SM-R375NZW White</v>
      </c>
      <c r="E271" t="s">
        <v>803</v>
      </c>
      <c r="F271">
        <v>48</v>
      </c>
      <c r="G271" t="s">
        <v>804</v>
      </c>
      <c r="H271" t="s">
        <v>803</v>
      </c>
      <c r="I271" t="s">
        <v>726</v>
      </c>
      <c r="J271" t="s">
        <v>70</v>
      </c>
    </row>
    <row r="272" spans="1:10" x14ac:dyDescent="0.3">
      <c r="A272" t="s">
        <v>286</v>
      </c>
      <c r="B272" t="s">
        <v>805</v>
      </c>
      <c r="C272" t="s">
        <v>77</v>
      </c>
      <c r="D272" t="str">
        <f t="shared" si="4"/>
        <v>Samsung Galaxy Note 10 256GB Black</v>
      </c>
      <c r="E272" t="s">
        <v>806</v>
      </c>
      <c r="F272">
        <v>1056</v>
      </c>
      <c r="G272" t="s">
        <v>807</v>
      </c>
      <c r="H272" t="s">
        <v>806</v>
      </c>
      <c r="I272" t="s">
        <v>114</v>
      </c>
      <c r="J272" t="s">
        <v>70</v>
      </c>
    </row>
    <row r="273" spans="1:10" x14ac:dyDescent="0.3">
      <c r="A273" t="s">
        <v>286</v>
      </c>
      <c r="B273" t="s">
        <v>805</v>
      </c>
      <c r="C273" t="s">
        <v>57</v>
      </c>
      <c r="D273" t="str">
        <f t="shared" si="4"/>
        <v>Samsung Galaxy Note 10 256GB Silver</v>
      </c>
      <c r="E273" t="s">
        <v>808</v>
      </c>
      <c r="F273">
        <v>1056</v>
      </c>
      <c r="G273" t="s">
        <v>809</v>
      </c>
      <c r="H273" t="s">
        <v>808</v>
      </c>
      <c r="I273" t="s">
        <v>84</v>
      </c>
      <c r="J273" t="s">
        <v>70</v>
      </c>
    </row>
    <row r="274" spans="1:10" x14ac:dyDescent="0.3">
      <c r="A274" t="s">
        <v>286</v>
      </c>
      <c r="B274" t="s">
        <v>810</v>
      </c>
      <c r="C274" t="s">
        <v>77</v>
      </c>
      <c r="D274" t="str">
        <f t="shared" si="4"/>
        <v>Samsung Galaxy Note 10 lite Black</v>
      </c>
      <c r="E274" t="s">
        <v>811</v>
      </c>
      <c r="F274">
        <v>672</v>
      </c>
      <c r="G274" t="s">
        <v>812</v>
      </c>
      <c r="H274" t="s">
        <v>811</v>
      </c>
      <c r="I274" t="s">
        <v>114</v>
      </c>
      <c r="J274" t="s">
        <v>70</v>
      </c>
    </row>
    <row r="275" spans="1:10" x14ac:dyDescent="0.3">
      <c r="A275" t="s">
        <v>286</v>
      </c>
      <c r="B275" t="s">
        <v>810</v>
      </c>
      <c r="C275" t="s">
        <v>57</v>
      </c>
      <c r="D275" t="str">
        <f t="shared" si="4"/>
        <v>Samsung Galaxy Note 10 lite Silver</v>
      </c>
      <c r="E275" t="s">
        <v>813</v>
      </c>
      <c r="F275">
        <v>672</v>
      </c>
      <c r="G275" t="s">
        <v>814</v>
      </c>
      <c r="H275" t="s">
        <v>813</v>
      </c>
      <c r="I275" t="s">
        <v>84</v>
      </c>
      <c r="J275" t="s">
        <v>70</v>
      </c>
    </row>
    <row r="276" spans="1:10" x14ac:dyDescent="0.3">
      <c r="A276" t="s">
        <v>286</v>
      </c>
      <c r="B276" t="s">
        <v>815</v>
      </c>
      <c r="C276" t="s">
        <v>77</v>
      </c>
      <c r="D276" t="str">
        <f t="shared" si="4"/>
        <v>Samsung Galaxy Note 10+ 256GB Black</v>
      </c>
      <c r="E276" t="s">
        <v>816</v>
      </c>
      <c r="F276">
        <v>1176</v>
      </c>
      <c r="G276" t="s">
        <v>817</v>
      </c>
      <c r="H276" t="s">
        <v>816</v>
      </c>
      <c r="I276" t="s">
        <v>114</v>
      </c>
      <c r="J276" t="s">
        <v>70</v>
      </c>
    </row>
    <row r="277" spans="1:10" x14ac:dyDescent="0.3">
      <c r="A277" t="s">
        <v>286</v>
      </c>
      <c r="B277" t="s">
        <v>815</v>
      </c>
      <c r="C277" t="s">
        <v>57</v>
      </c>
      <c r="D277" t="str">
        <f t="shared" si="4"/>
        <v>Samsung Galaxy Note 10+ 256GB Silver</v>
      </c>
      <c r="E277" t="s">
        <v>818</v>
      </c>
      <c r="F277">
        <v>1176</v>
      </c>
      <c r="G277" t="s">
        <v>819</v>
      </c>
      <c r="H277" t="s">
        <v>818</v>
      </c>
      <c r="I277" t="s">
        <v>84</v>
      </c>
      <c r="J277" t="s">
        <v>70</v>
      </c>
    </row>
    <row r="278" spans="1:10" x14ac:dyDescent="0.3">
      <c r="A278" t="s">
        <v>286</v>
      </c>
      <c r="B278" t="s">
        <v>820</v>
      </c>
      <c r="C278" t="s">
        <v>57</v>
      </c>
      <c r="D278" t="str">
        <f t="shared" si="4"/>
        <v>Samsung Galaxy Note 10+ 512GB Silver</v>
      </c>
      <c r="E278" t="s">
        <v>821</v>
      </c>
      <c r="F278">
        <v>1296</v>
      </c>
      <c r="G278" t="s">
        <v>822</v>
      </c>
      <c r="H278" t="s">
        <v>821</v>
      </c>
      <c r="I278" t="s">
        <v>55</v>
      </c>
      <c r="J278" t="s">
        <v>70</v>
      </c>
    </row>
    <row r="279" spans="1:10" x14ac:dyDescent="0.3">
      <c r="A279" t="s">
        <v>286</v>
      </c>
      <c r="B279" t="s">
        <v>823</v>
      </c>
      <c r="C279" t="s">
        <v>57</v>
      </c>
      <c r="D279" t="str">
        <f t="shared" si="4"/>
        <v>Samsung Galaxy Tab  S6 10.5 Silver</v>
      </c>
      <c r="E279" t="s">
        <v>824</v>
      </c>
      <c r="F279">
        <v>840</v>
      </c>
      <c r="G279" t="s">
        <v>825</v>
      </c>
      <c r="H279" t="s">
        <v>824</v>
      </c>
      <c r="I279" t="s">
        <v>55</v>
      </c>
      <c r="J279" t="s">
        <v>70</v>
      </c>
    </row>
    <row r="280" spans="1:10" x14ac:dyDescent="0.3">
      <c r="A280" t="s">
        <v>286</v>
      </c>
      <c r="B280" t="s">
        <v>826</v>
      </c>
      <c r="C280" t="s">
        <v>414</v>
      </c>
      <c r="D280" t="str">
        <f t="shared" si="4"/>
        <v>Samsung Galaxy Xcover 4S Gray</v>
      </c>
      <c r="E280" t="s">
        <v>827</v>
      </c>
      <c r="F280">
        <v>288</v>
      </c>
      <c r="G280" t="s">
        <v>828</v>
      </c>
      <c r="H280" t="s">
        <v>827</v>
      </c>
      <c r="I280" t="s">
        <v>114</v>
      </c>
      <c r="J280" t="s">
        <v>479</v>
      </c>
    </row>
    <row r="281" spans="1:10" x14ac:dyDescent="0.3">
      <c r="A281" t="s">
        <v>286</v>
      </c>
      <c r="B281" t="s">
        <v>829</v>
      </c>
      <c r="C281" t="s">
        <v>57</v>
      </c>
      <c r="D281" t="str">
        <f t="shared" si="4"/>
        <v>Samsung Gear Watch SM-R800NZS 46mm Silver</v>
      </c>
      <c r="E281" t="s">
        <v>830</v>
      </c>
      <c r="F281">
        <v>360</v>
      </c>
      <c r="G281" t="s">
        <v>831</v>
      </c>
      <c r="H281" t="s">
        <v>830</v>
      </c>
      <c r="I281" t="s">
        <v>832</v>
      </c>
      <c r="J281" t="s">
        <v>70</v>
      </c>
    </row>
    <row r="282" spans="1:10" x14ac:dyDescent="0.3">
      <c r="A282" t="s">
        <v>286</v>
      </c>
      <c r="B282" t="s">
        <v>833</v>
      </c>
      <c r="C282" t="s">
        <v>347</v>
      </c>
      <c r="D282" t="str">
        <f t="shared" si="4"/>
        <v>Samsung Galaxy S20 128GB Blue</v>
      </c>
      <c r="E282" t="s">
        <v>834</v>
      </c>
      <c r="F282">
        <v>900</v>
      </c>
      <c r="G282" t="s">
        <v>835</v>
      </c>
      <c r="H282" t="s">
        <v>834</v>
      </c>
      <c r="I282" t="s">
        <v>114</v>
      </c>
      <c r="J282" t="s">
        <v>70</v>
      </c>
    </row>
    <row r="283" spans="1:10" x14ac:dyDescent="0.3">
      <c r="A283" t="s">
        <v>286</v>
      </c>
      <c r="B283" t="s">
        <v>833</v>
      </c>
      <c r="C283" t="s">
        <v>414</v>
      </c>
      <c r="D283" t="str">
        <f t="shared" si="4"/>
        <v>Samsung Galaxy S20 128GB Gray</v>
      </c>
      <c r="E283" t="s">
        <v>836</v>
      </c>
      <c r="F283">
        <v>900</v>
      </c>
      <c r="G283" t="s">
        <v>837</v>
      </c>
      <c r="H283" t="s">
        <v>836</v>
      </c>
      <c r="I283" t="s">
        <v>84</v>
      </c>
      <c r="J283" t="s">
        <v>70</v>
      </c>
    </row>
    <row r="284" spans="1:10" x14ac:dyDescent="0.3">
      <c r="A284" t="s">
        <v>286</v>
      </c>
      <c r="B284" t="s">
        <v>833</v>
      </c>
      <c r="C284" t="s">
        <v>382</v>
      </c>
      <c r="D284" t="str">
        <f t="shared" si="4"/>
        <v>Samsung Galaxy S20 128GB Pink</v>
      </c>
      <c r="E284" t="s">
        <v>838</v>
      </c>
      <c r="F284">
        <v>900</v>
      </c>
      <c r="G284" t="s">
        <v>839</v>
      </c>
      <c r="H284" t="s">
        <v>838</v>
      </c>
      <c r="I284" t="s">
        <v>84</v>
      </c>
      <c r="J284" t="s">
        <v>70</v>
      </c>
    </row>
    <row r="285" spans="1:10" x14ac:dyDescent="0.3">
      <c r="A285" t="s">
        <v>286</v>
      </c>
      <c r="B285" t="s">
        <v>840</v>
      </c>
      <c r="C285" t="s">
        <v>347</v>
      </c>
      <c r="D285" t="str">
        <f t="shared" si="4"/>
        <v>Samsung Galaxy S20 Plus 128GB Blue</v>
      </c>
      <c r="E285" t="s">
        <v>841</v>
      </c>
      <c r="F285">
        <v>1008</v>
      </c>
      <c r="G285" t="s">
        <v>842</v>
      </c>
      <c r="H285" t="s">
        <v>841</v>
      </c>
      <c r="I285" t="s">
        <v>114</v>
      </c>
      <c r="J285" t="s">
        <v>70</v>
      </c>
    </row>
    <row r="286" spans="1:10" x14ac:dyDescent="0.3">
      <c r="A286" t="s">
        <v>286</v>
      </c>
      <c r="B286" t="s">
        <v>840</v>
      </c>
      <c r="C286" t="s">
        <v>414</v>
      </c>
      <c r="D286" t="str">
        <f t="shared" si="4"/>
        <v>Samsung Galaxy S20 Plus 128GB Gray</v>
      </c>
      <c r="E286" t="s">
        <v>843</v>
      </c>
      <c r="F286">
        <v>1008</v>
      </c>
      <c r="G286" t="s">
        <v>844</v>
      </c>
      <c r="H286" t="s">
        <v>843</v>
      </c>
      <c r="I286" t="s">
        <v>84</v>
      </c>
      <c r="J286" t="s">
        <v>70</v>
      </c>
    </row>
    <row r="287" spans="1:10" x14ac:dyDescent="0.3">
      <c r="A287" t="s">
        <v>286</v>
      </c>
      <c r="B287" t="s">
        <v>840</v>
      </c>
      <c r="C287" t="s">
        <v>77</v>
      </c>
      <c r="D287" t="str">
        <f t="shared" si="4"/>
        <v>Samsung Galaxy S20 Plus 128GB Black</v>
      </c>
      <c r="E287" t="s">
        <v>845</v>
      </c>
      <c r="F287">
        <v>1008</v>
      </c>
      <c r="G287" t="s">
        <v>846</v>
      </c>
      <c r="H287" t="s">
        <v>845</v>
      </c>
      <c r="I287" t="s">
        <v>84</v>
      </c>
      <c r="J287" t="s">
        <v>70</v>
      </c>
    </row>
    <row r="288" spans="1:10" x14ac:dyDescent="0.3">
      <c r="A288" t="s">
        <v>286</v>
      </c>
      <c r="B288" t="s">
        <v>847</v>
      </c>
      <c r="C288" t="s">
        <v>414</v>
      </c>
      <c r="D288" t="str">
        <f t="shared" si="4"/>
        <v>Samsung Galaxy S20 Ultra 5G 128GB Gray</v>
      </c>
      <c r="E288" t="s">
        <v>848</v>
      </c>
      <c r="F288">
        <v>1356</v>
      </c>
      <c r="G288" t="s">
        <v>849</v>
      </c>
      <c r="H288" t="s">
        <v>848</v>
      </c>
      <c r="I288" t="s">
        <v>114</v>
      </c>
      <c r="J288" t="s">
        <v>70</v>
      </c>
    </row>
    <row r="289" spans="1:10" x14ac:dyDescent="0.3">
      <c r="A289" t="s">
        <v>286</v>
      </c>
      <c r="B289" t="s">
        <v>847</v>
      </c>
      <c r="C289" t="s">
        <v>77</v>
      </c>
      <c r="D289" t="str">
        <f t="shared" si="4"/>
        <v>Samsung Galaxy S20 Ultra 5G 128GB Black</v>
      </c>
      <c r="E289" t="s">
        <v>850</v>
      </c>
      <c r="F289">
        <v>1356</v>
      </c>
      <c r="G289" t="s">
        <v>851</v>
      </c>
      <c r="H289" t="s">
        <v>850</v>
      </c>
      <c r="I289" t="s">
        <v>84</v>
      </c>
      <c r="J289" t="s">
        <v>70</v>
      </c>
    </row>
    <row r="290" spans="1:10" x14ac:dyDescent="0.3">
      <c r="A290" t="s">
        <v>286</v>
      </c>
      <c r="B290" t="s">
        <v>852</v>
      </c>
      <c r="C290" t="s">
        <v>77</v>
      </c>
      <c r="D290" t="str">
        <f t="shared" si="4"/>
        <v>Samsung Galaxy Z Flip 256GB Black</v>
      </c>
      <c r="E290" t="s">
        <v>853</v>
      </c>
      <c r="F290">
        <v>1500</v>
      </c>
      <c r="G290" t="s">
        <v>854</v>
      </c>
      <c r="H290" t="s">
        <v>853</v>
      </c>
      <c r="I290" t="s">
        <v>55</v>
      </c>
      <c r="J290" t="s">
        <v>70</v>
      </c>
    </row>
    <row r="291" spans="1:10" x14ac:dyDescent="0.3">
      <c r="A291" t="s">
        <v>286</v>
      </c>
      <c r="B291" t="s">
        <v>852</v>
      </c>
      <c r="C291" t="s">
        <v>91</v>
      </c>
      <c r="D291" t="str">
        <f t="shared" si="4"/>
        <v>Samsung Galaxy Z Flip 256GB Purple</v>
      </c>
      <c r="E291" t="s">
        <v>855</v>
      </c>
      <c r="F291">
        <v>1500</v>
      </c>
      <c r="G291" t="s">
        <v>856</v>
      </c>
      <c r="H291" t="s">
        <v>855</v>
      </c>
      <c r="I291" t="s">
        <v>55</v>
      </c>
      <c r="J291" t="s">
        <v>70</v>
      </c>
    </row>
    <row r="292" spans="1:10" x14ac:dyDescent="0.3">
      <c r="A292" t="s">
        <v>286</v>
      </c>
      <c r="B292" t="s">
        <v>857</v>
      </c>
      <c r="C292" t="s">
        <v>77</v>
      </c>
      <c r="D292" t="str">
        <f t="shared" si="4"/>
        <v>Samsung S10 128GB Black</v>
      </c>
      <c r="E292" t="s">
        <v>858</v>
      </c>
      <c r="F292">
        <v>804</v>
      </c>
      <c r="G292" t="s">
        <v>859</v>
      </c>
      <c r="H292" t="s">
        <v>858</v>
      </c>
      <c r="I292" t="s">
        <v>114</v>
      </c>
      <c r="J292" t="s">
        <v>70</v>
      </c>
    </row>
    <row r="293" spans="1:10" x14ac:dyDescent="0.3">
      <c r="A293" t="s">
        <v>286</v>
      </c>
      <c r="B293" t="s">
        <v>857</v>
      </c>
      <c r="C293" t="s">
        <v>94</v>
      </c>
      <c r="D293" t="str">
        <f t="shared" si="4"/>
        <v>Samsung S10 128GB Green</v>
      </c>
      <c r="E293" t="s">
        <v>860</v>
      </c>
      <c r="F293">
        <v>804</v>
      </c>
      <c r="G293" t="s">
        <v>861</v>
      </c>
      <c r="H293" t="s">
        <v>860</v>
      </c>
      <c r="I293" t="s">
        <v>862</v>
      </c>
      <c r="J293" t="s">
        <v>70</v>
      </c>
    </row>
    <row r="294" spans="1:10" x14ac:dyDescent="0.3">
      <c r="A294" t="s">
        <v>286</v>
      </c>
      <c r="B294" t="s">
        <v>857</v>
      </c>
      <c r="C294" t="s">
        <v>81</v>
      </c>
      <c r="D294" t="str">
        <f t="shared" si="4"/>
        <v>Samsung S10 128GB White</v>
      </c>
      <c r="E294" t="s">
        <v>863</v>
      </c>
      <c r="F294">
        <v>804</v>
      </c>
      <c r="G294" t="s">
        <v>864</v>
      </c>
      <c r="H294" t="s">
        <v>863</v>
      </c>
      <c r="I294" t="s">
        <v>862</v>
      </c>
      <c r="J294" t="s">
        <v>70</v>
      </c>
    </row>
    <row r="295" spans="1:10" x14ac:dyDescent="0.3">
      <c r="A295" t="s">
        <v>286</v>
      </c>
      <c r="B295" t="s">
        <v>865</v>
      </c>
      <c r="C295" t="s">
        <v>77</v>
      </c>
      <c r="D295" t="str">
        <f t="shared" si="4"/>
        <v>Samsung S10 512GB Black</v>
      </c>
      <c r="E295" t="s">
        <v>866</v>
      </c>
      <c r="F295">
        <v>1224</v>
      </c>
      <c r="G295" t="s">
        <v>867</v>
      </c>
      <c r="H295" t="s">
        <v>866</v>
      </c>
      <c r="I295" t="s">
        <v>55</v>
      </c>
      <c r="J295" t="s">
        <v>70</v>
      </c>
    </row>
    <row r="296" spans="1:10" x14ac:dyDescent="0.3">
      <c r="A296" t="s">
        <v>286</v>
      </c>
      <c r="B296" t="s">
        <v>865</v>
      </c>
      <c r="C296" t="s">
        <v>81</v>
      </c>
      <c r="D296" t="str">
        <f t="shared" si="4"/>
        <v>Samsung S10 512GB White</v>
      </c>
      <c r="E296" t="s">
        <v>868</v>
      </c>
      <c r="F296">
        <v>1224</v>
      </c>
      <c r="G296" t="s">
        <v>869</v>
      </c>
      <c r="H296" t="s">
        <v>868</v>
      </c>
      <c r="I296" t="s">
        <v>55</v>
      </c>
      <c r="J296" t="s">
        <v>70</v>
      </c>
    </row>
    <row r="297" spans="1:10" x14ac:dyDescent="0.3">
      <c r="A297" t="s">
        <v>286</v>
      </c>
      <c r="B297" t="s">
        <v>865</v>
      </c>
      <c r="C297" t="s">
        <v>94</v>
      </c>
      <c r="D297" t="str">
        <f t="shared" si="4"/>
        <v>Samsung S10 512GB Green</v>
      </c>
      <c r="E297" t="s">
        <v>870</v>
      </c>
      <c r="F297">
        <v>1224</v>
      </c>
      <c r="G297" t="s">
        <v>871</v>
      </c>
      <c r="H297" t="s">
        <v>870</v>
      </c>
      <c r="I297" t="s">
        <v>55</v>
      </c>
      <c r="J297" t="s">
        <v>70</v>
      </c>
    </row>
    <row r="298" spans="1:10" x14ac:dyDescent="0.3">
      <c r="A298" t="s">
        <v>286</v>
      </c>
      <c r="B298" t="s">
        <v>872</v>
      </c>
      <c r="C298" t="s">
        <v>77</v>
      </c>
      <c r="D298" t="str">
        <f t="shared" si="4"/>
        <v>Samsung S10 Plus 128GB Black</v>
      </c>
      <c r="E298" t="s">
        <v>873</v>
      </c>
      <c r="F298">
        <v>900</v>
      </c>
      <c r="G298" t="s">
        <v>874</v>
      </c>
      <c r="H298" t="s">
        <v>873</v>
      </c>
      <c r="I298" t="s">
        <v>114</v>
      </c>
      <c r="J298" t="s">
        <v>70</v>
      </c>
    </row>
    <row r="299" spans="1:10" x14ac:dyDescent="0.3">
      <c r="A299" t="s">
        <v>286</v>
      </c>
      <c r="B299" t="s">
        <v>872</v>
      </c>
      <c r="C299" t="s">
        <v>81</v>
      </c>
      <c r="D299" t="str">
        <f t="shared" si="4"/>
        <v>Samsung S10 Plus 128GB White</v>
      </c>
      <c r="E299" t="s">
        <v>875</v>
      </c>
      <c r="F299">
        <v>900</v>
      </c>
      <c r="G299" t="s">
        <v>876</v>
      </c>
      <c r="H299" t="s">
        <v>875</v>
      </c>
      <c r="I299" t="s">
        <v>862</v>
      </c>
      <c r="J299" t="s">
        <v>70</v>
      </c>
    </row>
    <row r="300" spans="1:10" x14ac:dyDescent="0.3">
      <c r="A300" t="s">
        <v>286</v>
      </c>
      <c r="B300" t="s">
        <v>872</v>
      </c>
      <c r="C300" t="s">
        <v>94</v>
      </c>
      <c r="D300" t="str">
        <f t="shared" si="4"/>
        <v>Samsung S10 Plus 128GB Green</v>
      </c>
      <c r="E300" t="s">
        <v>877</v>
      </c>
      <c r="F300">
        <v>900</v>
      </c>
      <c r="G300" t="s">
        <v>878</v>
      </c>
      <c r="H300" t="s">
        <v>877</v>
      </c>
      <c r="I300" t="s">
        <v>862</v>
      </c>
      <c r="J300" t="s">
        <v>70</v>
      </c>
    </row>
    <row r="301" spans="1:10" x14ac:dyDescent="0.3">
      <c r="A301" t="s">
        <v>286</v>
      </c>
      <c r="B301" t="s">
        <v>879</v>
      </c>
      <c r="C301" t="s">
        <v>77</v>
      </c>
      <c r="D301" t="str">
        <f t="shared" si="4"/>
        <v>Samsung S10e 128GB Black</v>
      </c>
      <c r="E301" t="s">
        <v>880</v>
      </c>
      <c r="F301">
        <v>636</v>
      </c>
      <c r="G301" t="s">
        <v>881</v>
      </c>
      <c r="H301" t="s">
        <v>880</v>
      </c>
      <c r="I301" t="s">
        <v>114</v>
      </c>
      <c r="J301" t="s">
        <v>45</v>
      </c>
    </row>
    <row r="302" spans="1:10" x14ac:dyDescent="0.3">
      <c r="A302" t="s">
        <v>286</v>
      </c>
      <c r="B302" t="s">
        <v>879</v>
      </c>
      <c r="C302" t="s">
        <v>94</v>
      </c>
      <c r="D302" t="str">
        <f t="shared" si="4"/>
        <v>Samsung S10e 128GB Green</v>
      </c>
      <c r="E302" t="s">
        <v>882</v>
      </c>
      <c r="F302">
        <v>636</v>
      </c>
      <c r="G302" t="s">
        <v>883</v>
      </c>
      <c r="H302" t="s">
        <v>882</v>
      </c>
      <c r="I302" t="s">
        <v>884</v>
      </c>
      <c r="J302" t="s">
        <v>45</v>
      </c>
    </row>
    <row r="303" spans="1:10" x14ac:dyDescent="0.3">
      <c r="A303" t="s">
        <v>286</v>
      </c>
      <c r="B303" t="s">
        <v>879</v>
      </c>
      <c r="C303" t="s">
        <v>81</v>
      </c>
      <c r="D303" t="str">
        <f t="shared" si="4"/>
        <v>Samsung S10e 128GB White</v>
      </c>
      <c r="E303" t="s">
        <v>885</v>
      </c>
      <c r="F303">
        <v>636</v>
      </c>
      <c r="G303" t="s">
        <v>886</v>
      </c>
      <c r="H303" t="s">
        <v>885</v>
      </c>
      <c r="I303" t="s">
        <v>862</v>
      </c>
      <c r="J303" t="s">
        <v>45</v>
      </c>
    </row>
    <row r="304" spans="1:10" x14ac:dyDescent="0.3">
      <c r="A304" t="s">
        <v>286</v>
      </c>
      <c r="B304" t="s">
        <v>887</v>
      </c>
      <c r="C304" t="s">
        <v>77</v>
      </c>
      <c r="D304" t="str">
        <f t="shared" si="4"/>
        <v>Samsung T725 Galaxy Tab S5e 10.5"(64GB) LTE Black</v>
      </c>
      <c r="E304" t="s">
        <v>888</v>
      </c>
      <c r="F304">
        <v>528</v>
      </c>
      <c r="G304" t="s">
        <v>889</v>
      </c>
      <c r="H304" t="s">
        <v>888</v>
      </c>
      <c r="I304" t="s">
        <v>55</v>
      </c>
      <c r="J304" t="s">
        <v>70</v>
      </c>
    </row>
    <row r="305" spans="1:10" x14ac:dyDescent="0.3">
      <c r="A305" t="s">
        <v>286</v>
      </c>
      <c r="B305" t="s">
        <v>890</v>
      </c>
      <c r="C305" t="s">
        <v>77</v>
      </c>
      <c r="D305" t="str">
        <f t="shared" si="4"/>
        <v>Samsung Watch Active 2 Black</v>
      </c>
      <c r="E305" t="s">
        <v>891</v>
      </c>
      <c r="F305">
        <v>336</v>
      </c>
      <c r="G305" t="s">
        <v>892</v>
      </c>
      <c r="H305" t="s">
        <v>891</v>
      </c>
      <c r="I305" t="s">
        <v>726</v>
      </c>
      <c r="J305" t="s">
        <v>479</v>
      </c>
    </row>
    <row r="306" spans="1:10" x14ac:dyDescent="0.3">
      <c r="A306" t="s">
        <v>204</v>
      </c>
      <c r="B306" t="s">
        <v>893</v>
      </c>
      <c r="D306" t="str">
        <f t="shared" si="4"/>
        <v xml:space="preserve">Set-top box SML-5442TW SK </v>
      </c>
      <c r="E306" t="s">
        <v>894</v>
      </c>
      <c r="F306">
        <v>72</v>
      </c>
      <c r="G306" t="s">
        <v>895</v>
      </c>
      <c r="H306" t="s">
        <v>894</v>
      </c>
      <c r="I306" t="s">
        <v>896</v>
      </c>
      <c r="J306" t="s">
        <v>70</v>
      </c>
    </row>
    <row r="307" spans="1:10" x14ac:dyDescent="0.3">
      <c r="A307" t="s">
        <v>50</v>
      </c>
      <c r="B307" t="s">
        <v>897</v>
      </c>
      <c r="C307" t="s">
        <v>81</v>
      </c>
      <c r="D307" t="str">
        <f t="shared" si="4"/>
        <v>Slúch.Apple AirPods Pro biele Sk White</v>
      </c>
      <c r="E307" t="s">
        <v>898</v>
      </c>
      <c r="F307">
        <v>240</v>
      </c>
      <c r="G307" t="s">
        <v>899</v>
      </c>
      <c r="H307" t="s">
        <v>898</v>
      </c>
      <c r="I307" t="s">
        <v>252</v>
      </c>
      <c r="J307" t="s">
        <v>56</v>
      </c>
    </row>
    <row r="308" spans="1:10" x14ac:dyDescent="0.3">
      <c r="A308" t="s">
        <v>722</v>
      </c>
      <c r="B308" t="s">
        <v>900</v>
      </c>
      <c r="C308" t="s">
        <v>77</v>
      </c>
      <c r="D308" t="str">
        <f t="shared" si="4"/>
        <v>Sony reproduktor Black</v>
      </c>
      <c r="E308" t="s">
        <v>901</v>
      </c>
      <c r="F308">
        <v>36</v>
      </c>
      <c r="G308" t="s">
        <v>902</v>
      </c>
      <c r="H308" t="s">
        <v>901</v>
      </c>
      <c r="I308" t="s">
        <v>55</v>
      </c>
      <c r="J308" t="s">
        <v>70</v>
      </c>
    </row>
    <row r="309" spans="1:10" x14ac:dyDescent="0.3">
      <c r="A309" t="s">
        <v>722</v>
      </c>
      <c r="B309" t="s">
        <v>900</v>
      </c>
      <c r="C309" t="s">
        <v>91</v>
      </c>
      <c r="D309" t="str">
        <f t="shared" si="4"/>
        <v>Sony reproduktor Purple</v>
      </c>
      <c r="E309" t="s">
        <v>903</v>
      </c>
      <c r="F309">
        <v>36</v>
      </c>
      <c r="G309" t="s">
        <v>904</v>
      </c>
      <c r="H309" t="s">
        <v>903</v>
      </c>
      <c r="I309" t="s">
        <v>55</v>
      </c>
      <c r="J309" t="s">
        <v>70</v>
      </c>
    </row>
    <row r="310" spans="1:10" x14ac:dyDescent="0.3">
      <c r="A310" t="s">
        <v>722</v>
      </c>
      <c r="B310" t="s">
        <v>900</v>
      </c>
      <c r="C310" t="s">
        <v>246</v>
      </c>
      <c r="D310" t="str">
        <f t="shared" si="4"/>
        <v>Sony reproduktor Red</v>
      </c>
      <c r="E310" t="s">
        <v>905</v>
      </c>
      <c r="F310">
        <v>36</v>
      </c>
      <c r="G310" t="s">
        <v>906</v>
      </c>
      <c r="H310" t="s">
        <v>905</v>
      </c>
      <c r="I310" t="s">
        <v>55</v>
      </c>
      <c r="J310" t="s">
        <v>70</v>
      </c>
    </row>
    <row r="311" spans="1:10" x14ac:dyDescent="0.3">
      <c r="A311" t="s">
        <v>722</v>
      </c>
      <c r="B311" t="s">
        <v>907</v>
      </c>
      <c r="C311" t="s">
        <v>77</v>
      </c>
      <c r="D311" t="str">
        <f t="shared" si="4"/>
        <v>Sony slúchadlá Black</v>
      </c>
      <c r="E311" t="s">
        <v>908</v>
      </c>
      <c r="F311">
        <v>72</v>
      </c>
      <c r="G311" t="s">
        <v>909</v>
      </c>
      <c r="H311" t="s">
        <v>908</v>
      </c>
      <c r="I311" t="s">
        <v>55</v>
      </c>
      <c r="J311" t="s">
        <v>70</v>
      </c>
    </row>
    <row r="312" spans="1:10" x14ac:dyDescent="0.3">
      <c r="A312" t="s">
        <v>722</v>
      </c>
      <c r="B312" t="s">
        <v>907</v>
      </c>
      <c r="C312" t="s">
        <v>91</v>
      </c>
      <c r="D312" t="str">
        <f t="shared" si="4"/>
        <v>Sony slúchadlá Purple</v>
      </c>
      <c r="E312" t="s">
        <v>910</v>
      </c>
      <c r="F312">
        <v>72</v>
      </c>
      <c r="G312" t="s">
        <v>911</v>
      </c>
      <c r="H312" t="s">
        <v>910</v>
      </c>
      <c r="I312" t="s">
        <v>55</v>
      </c>
      <c r="J312" t="s">
        <v>70</v>
      </c>
    </row>
    <row r="313" spans="1:10" x14ac:dyDescent="0.3">
      <c r="A313" t="s">
        <v>722</v>
      </c>
      <c r="B313" t="s">
        <v>907</v>
      </c>
      <c r="C313" t="s">
        <v>246</v>
      </c>
      <c r="D313" t="str">
        <f t="shared" si="4"/>
        <v>Sony slúchadlá Red</v>
      </c>
      <c r="E313" t="s">
        <v>912</v>
      </c>
      <c r="F313">
        <v>72</v>
      </c>
      <c r="G313" t="s">
        <v>913</v>
      </c>
      <c r="H313" t="s">
        <v>912</v>
      </c>
      <c r="I313" t="s">
        <v>55</v>
      </c>
      <c r="J313" t="s">
        <v>70</v>
      </c>
    </row>
    <row r="314" spans="1:10" x14ac:dyDescent="0.3">
      <c r="A314" t="s">
        <v>722</v>
      </c>
      <c r="B314" t="s">
        <v>914</v>
      </c>
      <c r="C314" t="s">
        <v>77</v>
      </c>
      <c r="D314" t="str">
        <f t="shared" si="4"/>
        <v>Sony slúchadlá WH-XB700 Black</v>
      </c>
      <c r="E314" t="s">
        <v>915</v>
      </c>
      <c r="F314">
        <v>132</v>
      </c>
      <c r="G314" t="s">
        <v>916</v>
      </c>
      <c r="H314" t="s">
        <v>915</v>
      </c>
      <c r="I314" t="s">
        <v>55</v>
      </c>
      <c r="J314" t="s">
        <v>70</v>
      </c>
    </row>
    <row r="315" spans="1:10" x14ac:dyDescent="0.3">
      <c r="A315" t="s">
        <v>722</v>
      </c>
      <c r="B315" t="s">
        <v>914</v>
      </c>
      <c r="C315" t="s">
        <v>347</v>
      </c>
      <c r="D315" t="str">
        <f t="shared" si="4"/>
        <v>Sony slúchadlá WH-XB700 Blue</v>
      </c>
      <c r="E315" t="s">
        <v>917</v>
      </c>
      <c r="F315">
        <v>132</v>
      </c>
      <c r="G315" t="s">
        <v>918</v>
      </c>
      <c r="H315" t="s">
        <v>917</v>
      </c>
      <c r="I315" t="s">
        <v>55</v>
      </c>
      <c r="J315" t="s">
        <v>70</v>
      </c>
    </row>
    <row r="316" spans="1:10" x14ac:dyDescent="0.3">
      <c r="A316" t="s">
        <v>722</v>
      </c>
      <c r="B316" t="s">
        <v>919</v>
      </c>
      <c r="C316" t="s">
        <v>77</v>
      </c>
      <c r="D316" t="str">
        <f t="shared" si="4"/>
        <v>Sony slúchadlá WH-XB900N Black</v>
      </c>
      <c r="E316" t="s">
        <v>920</v>
      </c>
      <c r="F316">
        <v>204</v>
      </c>
      <c r="G316" t="s">
        <v>921</v>
      </c>
      <c r="H316" t="s">
        <v>920</v>
      </c>
      <c r="I316" t="s">
        <v>55</v>
      </c>
      <c r="J316" t="s">
        <v>70</v>
      </c>
    </row>
    <row r="317" spans="1:10" x14ac:dyDescent="0.3">
      <c r="A317" t="s">
        <v>722</v>
      </c>
      <c r="B317" t="s">
        <v>919</v>
      </c>
      <c r="C317" t="s">
        <v>347</v>
      </c>
      <c r="D317" t="str">
        <f t="shared" si="4"/>
        <v>Sony slúchadlá WH-XB900N Blue</v>
      </c>
      <c r="E317" t="s">
        <v>922</v>
      </c>
      <c r="F317">
        <v>204</v>
      </c>
      <c r="G317" t="s">
        <v>923</v>
      </c>
      <c r="H317" t="s">
        <v>922</v>
      </c>
      <c r="I317" t="s">
        <v>55</v>
      </c>
      <c r="J317" t="s">
        <v>70</v>
      </c>
    </row>
    <row r="318" spans="1:10" x14ac:dyDescent="0.3">
      <c r="A318" t="s">
        <v>722</v>
      </c>
      <c r="B318" t="s">
        <v>924</v>
      </c>
      <c r="C318" t="s">
        <v>77</v>
      </c>
      <c r="D318" t="str">
        <f t="shared" si="4"/>
        <v>Sony Soundbar Black</v>
      </c>
      <c r="E318" t="s">
        <v>925</v>
      </c>
      <c r="F318">
        <v>144</v>
      </c>
      <c r="G318" t="s">
        <v>926</v>
      </c>
      <c r="H318" t="s">
        <v>925</v>
      </c>
      <c r="I318" t="s">
        <v>55</v>
      </c>
      <c r="J318" t="s">
        <v>70</v>
      </c>
    </row>
    <row r="319" spans="1:10" x14ac:dyDescent="0.3">
      <c r="A319" t="s">
        <v>722</v>
      </c>
      <c r="B319" t="s">
        <v>927</v>
      </c>
      <c r="C319" t="s">
        <v>77</v>
      </c>
      <c r="D319" t="str">
        <f t="shared" si="4"/>
        <v>Sony TV 49" Black</v>
      </c>
      <c r="E319" t="s">
        <v>928</v>
      </c>
      <c r="F319">
        <v>576</v>
      </c>
      <c r="G319" t="s">
        <v>929</v>
      </c>
      <c r="H319" t="s">
        <v>928</v>
      </c>
      <c r="I319" t="s">
        <v>55</v>
      </c>
      <c r="J319" t="s">
        <v>70</v>
      </c>
    </row>
    <row r="320" spans="1:10" x14ac:dyDescent="0.3">
      <c r="A320" t="s">
        <v>722</v>
      </c>
      <c r="B320" t="s">
        <v>930</v>
      </c>
      <c r="C320" t="s">
        <v>77</v>
      </c>
      <c r="D320" t="str">
        <f t="shared" si="4"/>
        <v>Sony VR Mega Black</v>
      </c>
      <c r="E320" t="s">
        <v>931</v>
      </c>
      <c r="F320">
        <v>336</v>
      </c>
      <c r="G320" t="s">
        <v>932</v>
      </c>
      <c r="H320" t="s">
        <v>931</v>
      </c>
      <c r="I320" t="s">
        <v>55</v>
      </c>
      <c r="J320" t="s">
        <v>70</v>
      </c>
    </row>
    <row r="321" spans="1:10" x14ac:dyDescent="0.3">
      <c r="A321" t="s">
        <v>722</v>
      </c>
      <c r="B321" t="s">
        <v>933</v>
      </c>
      <c r="C321" t="s">
        <v>77</v>
      </c>
      <c r="D321" t="str">
        <f t="shared" si="4"/>
        <v>Sony wireless reproduktor Black</v>
      </c>
      <c r="E321" t="s">
        <v>934</v>
      </c>
      <c r="F321">
        <v>96</v>
      </c>
      <c r="G321" t="s">
        <v>935</v>
      </c>
      <c r="H321" t="s">
        <v>934</v>
      </c>
      <c r="I321" t="s">
        <v>55</v>
      </c>
      <c r="J321" t="s">
        <v>70</v>
      </c>
    </row>
    <row r="322" spans="1:10" x14ac:dyDescent="0.3">
      <c r="A322" t="s">
        <v>722</v>
      </c>
      <c r="B322" t="s">
        <v>933</v>
      </c>
      <c r="C322" t="s">
        <v>347</v>
      </c>
      <c r="D322" t="str">
        <f t="shared" si="4"/>
        <v>Sony wireless reproduktor Blue</v>
      </c>
      <c r="E322" t="s">
        <v>936</v>
      </c>
      <c r="F322">
        <v>96</v>
      </c>
      <c r="G322" t="s">
        <v>937</v>
      </c>
      <c r="H322" t="s">
        <v>936</v>
      </c>
      <c r="I322" t="s">
        <v>55</v>
      </c>
      <c r="J322" t="s">
        <v>70</v>
      </c>
    </row>
    <row r="323" spans="1:10" x14ac:dyDescent="0.3">
      <c r="A323" t="s">
        <v>722</v>
      </c>
      <c r="B323" t="s">
        <v>933</v>
      </c>
      <c r="C323" t="s">
        <v>246</v>
      </c>
      <c r="D323" t="str">
        <f t="shared" ref="D323:D386" si="5">B323 &amp; CHAR(32) &amp; C323</f>
        <v>Sony wireless reproduktor Red</v>
      </c>
      <c r="E323" t="s">
        <v>938</v>
      </c>
      <c r="F323">
        <v>96</v>
      </c>
      <c r="G323" t="s">
        <v>939</v>
      </c>
      <c r="H323" t="s">
        <v>938</v>
      </c>
      <c r="I323" t="s">
        <v>55</v>
      </c>
      <c r="J323" t="s">
        <v>70</v>
      </c>
    </row>
    <row r="324" spans="1:10" x14ac:dyDescent="0.3">
      <c r="A324" t="s">
        <v>286</v>
      </c>
      <c r="B324" t="s">
        <v>940</v>
      </c>
      <c r="C324" t="s">
        <v>77</v>
      </c>
      <c r="D324" t="str">
        <f t="shared" si="5"/>
        <v>Sony Xperia 1 Black</v>
      </c>
      <c r="E324" t="s">
        <v>941</v>
      </c>
      <c r="F324">
        <v>948</v>
      </c>
      <c r="G324" t="s">
        <v>942</v>
      </c>
      <c r="H324" t="s">
        <v>941</v>
      </c>
      <c r="I324" t="s">
        <v>55</v>
      </c>
      <c r="J324" t="s">
        <v>70</v>
      </c>
    </row>
    <row r="325" spans="1:10" x14ac:dyDescent="0.3">
      <c r="A325" t="s">
        <v>286</v>
      </c>
      <c r="B325" t="s">
        <v>943</v>
      </c>
      <c r="C325" t="s">
        <v>77</v>
      </c>
      <c r="D325" t="str">
        <f t="shared" si="5"/>
        <v>Sony Xperia 10 Black</v>
      </c>
      <c r="E325" t="s">
        <v>944</v>
      </c>
      <c r="F325">
        <v>300</v>
      </c>
      <c r="G325" t="s">
        <v>945</v>
      </c>
      <c r="H325" t="s">
        <v>944</v>
      </c>
      <c r="I325" t="s">
        <v>278</v>
      </c>
      <c r="J325" t="s">
        <v>45</v>
      </c>
    </row>
    <row r="326" spans="1:10" x14ac:dyDescent="0.3">
      <c r="A326" t="s">
        <v>286</v>
      </c>
      <c r="B326" t="s">
        <v>943</v>
      </c>
      <c r="C326" t="s">
        <v>347</v>
      </c>
      <c r="D326" t="str">
        <f t="shared" si="5"/>
        <v>Sony Xperia 10 Blue</v>
      </c>
      <c r="E326" t="s">
        <v>946</v>
      </c>
      <c r="F326">
        <v>300</v>
      </c>
      <c r="G326" t="s">
        <v>947</v>
      </c>
      <c r="H326" t="s">
        <v>946</v>
      </c>
      <c r="I326" t="s">
        <v>278</v>
      </c>
      <c r="J326" t="s">
        <v>45</v>
      </c>
    </row>
    <row r="327" spans="1:10" x14ac:dyDescent="0.3">
      <c r="A327" t="s">
        <v>286</v>
      </c>
      <c r="B327" t="s">
        <v>943</v>
      </c>
      <c r="C327" t="s">
        <v>57</v>
      </c>
      <c r="D327" t="str">
        <f t="shared" si="5"/>
        <v>Sony Xperia 10 Silver</v>
      </c>
      <c r="E327" t="s">
        <v>948</v>
      </c>
      <c r="F327">
        <v>300</v>
      </c>
      <c r="G327" t="s">
        <v>949</v>
      </c>
      <c r="H327" t="s">
        <v>948</v>
      </c>
      <c r="I327" t="s">
        <v>278</v>
      </c>
      <c r="J327" t="s">
        <v>45</v>
      </c>
    </row>
    <row r="328" spans="1:10" x14ac:dyDescent="0.3">
      <c r="A328" t="s">
        <v>286</v>
      </c>
      <c r="B328" t="s">
        <v>950</v>
      </c>
      <c r="C328" t="s">
        <v>77</v>
      </c>
      <c r="D328" t="str">
        <f t="shared" si="5"/>
        <v>Sony Xperia 10 Plus Black</v>
      </c>
      <c r="E328" t="s">
        <v>951</v>
      </c>
      <c r="F328">
        <v>432</v>
      </c>
      <c r="G328" t="s">
        <v>952</v>
      </c>
      <c r="H328" t="s">
        <v>951</v>
      </c>
      <c r="I328" t="s">
        <v>55</v>
      </c>
      <c r="J328" t="s">
        <v>70</v>
      </c>
    </row>
    <row r="329" spans="1:10" x14ac:dyDescent="0.3">
      <c r="A329" t="s">
        <v>286</v>
      </c>
      <c r="B329" t="s">
        <v>953</v>
      </c>
      <c r="C329" t="s">
        <v>77</v>
      </c>
      <c r="D329" t="str">
        <f t="shared" si="5"/>
        <v>Sony Xperia 5 Black</v>
      </c>
      <c r="E329" t="s">
        <v>954</v>
      </c>
      <c r="F329">
        <v>840</v>
      </c>
      <c r="G329" t="s">
        <v>955</v>
      </c>
      <c r="H329" t="s">
        <v>954</v>
      </c>
      <c r="I329" t="s">
        <v>55</v>
      </c>
      <c r="J329" t="s">
        <v>70</v>
      </c>
    </row>
    <row r="330" spans="1:10" x14ac:dyDescent="0.3">
      <c r="A330" t="s">
        <v>286</v>
      </c>
      <c r="B330" t="s">
        <v>956</v>
      </c>
      <c r="C330" t="s">
        <v>57</v>
      </c>
      <c r="D330" t="str">
        <f t="shared" si="5"/>
        <v>Sony Xperia L3 Silver</v>
      </c>
      <c r="E330" t="s">
        <v>957</v>
      </c>
      <c r="F330">
        <v>216</v>
      </c>
      <c r="G330" t="s">
        <v>958</v>
      </c>
      <c r="H330" t="s">
        <v>957</v>
      </c>
      <c r="I330" t="s">
        <v>114</v>
      </c>
      <c r="J330" t="s">
        <v>70</v>
      </c>
    </row>
    <row r="331" spans="1:10" x14ac:dyDescent="0.3">
      <c r="A331" t="s">
        <v>286</v>
      </c>
      <c r="B331" t="s">
        <v>956</v>
      </c>
      <c r="C331" t="s">
        <v>77</v>
      </c>
      <c r="D331" t="str">
        <f t="shared" si="5"/>
        <v>Sony Xperia L3 Black</v>
      </c>
      <c r="E331" t="s">
        <v>959</v>
      </c>
      <c r="F331">
        <v>216</v>
      </c>
      <c r="G331" t="s">
        <v>960</v>
      </c>
      <c r="H331" t="s">
        <v>959</v>
      </c>
      <c r="I331" t="s">
        <v>84</v>
      </c>
      <c r="J331" t="s">
        <v>56</v>
      </c>
    </row>
    <row r="332" spans="1:10" x14ac:dyDescent="0.3">
      <c r="A332" t="s">
        <v>286</v>
      </c>
      <c r="B332" t="s">
        <v>961</v>
      </c>
      <c r="C332" t="s">
        <v>414</v>
      </c>
      <c r="D332" t="str">
        <f t="shared" si="5"/>
        <v>Stabilizator Osmo mobile 3 Gray</v>
      </c>
      <c r="E332" t="s">
        <v>962</v>
      </c>
      <c r="F332">
        <v>120</v>
      </c>
      <c r="G332" t="s">
        <v>963</v>
      </c>
      <c r="H332" t="s">
        <v>962</v>
      </c>
      <c r="I332" t="s">
        <v>55</v>
      </c>
      <c r="J332" t="s">
        <v>70</v>
      </c>
    </row>
    <row r="333" spans="1:10" x14ac:dyDescent="0.3">
      <c r="A333" t="s">
        <v>964</v>
      </c>
      <c r="B333" t="s">
        <v>965</v>
      </c>
      <c r="C333" t="s">
        <v>77</v>
      </c>
      <c r="D333" t="str">
        <f t="shared" si="5"/>
        <v>T295 Tab A 8.0 LTE Black</v>
      </c>
      <c r="E333" t="s">
        <v>966</v>
      </c>
      <c r="F333">
        <v>228</v>
      </c>
      <c r="G333" t="s">
        <v>967</v>
      </c>
      <c r="H333" t="s">
        <v>966</v>
      </c>
      <c r="I333" t="s">
        <v>114</v>
      </c>
      <c r="J333" t="s">
        <v>56</v>
      </c>
    </row>
    <row r="334" spans="1:10" x14ac:dyDescent="0.3">
      <c r="A334" t="s">
        <v>964</v>
      </c>
      <c r="B334" t="s">
        <v>968</v>
      </c>
      <c r="C334" t="s">
        <v>77</v>
      </c>
      <c r="D334" t="str">
        <f t="shared" si="5"/>
        <v>T545 TAB ActivePro LTE Black</v>
      </c>
      <c r="E334" t="s">
        <v>969</v>
      </c>
      <c r="F334">
        <v>768</v>
      </c>
      <c r="G334" t="s">
        <v>970</v>
      </c>
      <c r="H334" t="s">
        <v>969</v>
      </c>
      <c r="I334" t="s">
        <v>55</v>
      </c>
      <c r="J334" t="s">
        <v>70</v>
      </c>
    </row>
    <row r="335" spans="1:10" x14ac:dyDescent="0.3">
      <c r="A335" t="s">
        <v>234</v>
      </c>
      <c r="B335" t="s">
        <v>971</v>
      </c>
      <c r="C335" t="s">
        <v>347</v>
      </c>
      <c r="D335" t="str">
        <f t="shared" si="5"/>
        <v>TCL MOVETIME Family Watch 40 Blue</v>
      </c>
      <c r="E335" t="s">
        <v>972</v>
      </c>
      <c r="F335">
        <v>120</v>
      </c>
      <c r="G335" t="s">
        <v>973</v>
      </c>
      <c r="H335" t="s">
        <v>972</v>
      </c>
      <c r="I335" t="s">
        <v>252</v>
      </c>
      <c r="J335" t="s">
        <v>70</v>
      </c>
    </row>
    <row r="336" spans="1:10" x14ac:dyDescent="0.3">
      <c r="A336" t="s">
        <v>234</v>
      </c>
      <c r="B336" t="s">
        <v>971</v>
      </c>
      <c r="C336" t="s">
        <v>382</v>
      </c>
      <c r="D336" t="str">
        <f t="shared" si="5"/>
        <v>TCL MOVETIME Family Watch 40 Pink</v>
      </c>
      <c r="E336" t="s">
        <v>974</v>
      </c>
      <c r="F336">
        <v>120</v>
      </c>
      <c r="G336" t="s">
        <v>975</v>
      </c>
      <c r="H336" t="s">
        <v>974</v>
      </c>
      <c r="I336" t="s">
        <v>252</v>
      </c>
      <c r="J336" t="s">
        <v>70</v>
      </c>
    </row>
    <row r="337" spans="1:10" x14ac:dyDescent="0.3">
      <c r="A337" t="s">
        <v>204</v>
      </c>
      <c r="B337" t="s">
        <v>976</v>
      </c>
      <c r="D337" t="str">
        <f t="shared" si="5"/>
        <v xml:space="preserve">Terminál mPOS bezdrôtový SPm2 EET </v>
      </c>
      <c r="E337" t="s">
        <v>977</v>
      </c>
      <c r="F337">
        <v>99</v>
      </c>
      <c r="G337" t="s">
        <v>978</v>
      </c>
      <c r="H337" t="s">
        <v>977</v>
      </c>
      <c r="I337" t="s">
        <v>282</v>
      </c>
      <c r="J337" t="s">
        <v>70</v>
      </c>
    </row>
    <row r="338" spans="1:10" x14ac:dyDescent="0.3">
      <c r="A338" t="s">
        <v>204</v>
      </c>
      <c r="B338" t="s">
        <v>979</v>
      </c>
      <c r="D338" t="str">
        <f t="shared" si="5"/>
        <v xml:space="preserve">Termopap.do CB701 57/30/12 mm(10ks) EET </v>
      </c>
      <c r="E338" t="s">
        <v>980</v>
      </c>
      <c r="F338">
        <v>4</v>
      </c>
      <c r="G338" t="s">
        <v>981</v>
      </c>
      <c r="H338" t="s">
        <v>980</v>
      </c>
      <c r="I338" t="s">
        <v>282</v>
      </c>
      <c r="J338" t="s">
        <v>56</v>
      </c>
    </row>
    <row r="339" spans="1:10" x14ac:dyDescent="0.3">
      <c r="A339" t="s">
        <v>204</v>
      </c>
      <c r="B339" t="s">
        <v>982</v>
      </c>
      <c r="D339" t="str">
        <f t="shared" si="5"/>
        <v xml:space="preserve">Termopapier do 58mm tlač.EET (20ks) sk </v>
      </c>
      <c r="E339" t="s">
        <v>983</v>
      </c>
      <c r="F339">
        <v>16</v>
      </c>
      <c r="G339" t="s">
        <v>984</v>
      </c>
      <c r="H339" t="s">
        <v>983</v>
      </c>
      <c r="I339" t="s">
        <v>282</v>
      </c>
      <c r="J339" t="s">
        <v>70</v>
      </c>
    </row>
    <row r="340" spans="1:10" x14ac:dyDescent="0.3">
      <c r="A340" t="s">
        <v>204</v>
      </c>
      <c r="B340" t="s">
        <v>985</v>
      </c>
      <c r="D340" t="str">
        <f t="shared" si="5"/>
        <v xml:space="preserve">Tlačiareň 58 mm USB hub OCPP-58ZX EET </v>
      </c>
      <c r="E340" t="s">
        <v>986</v>
      </c>
      <c r="F340">
        <v>50</v>
      </c>
      <c r="G340" t="s">
        <v>987</v>
      </c>
      <c r="H340" t="s">
        <v>986</v>
      </c>
      <c r="I340" t="s">
        <v>282</v>
      </c>
      <c r="J340" t="s">
        <v>70</v>
      </c>
    </row>
    <row r="341" spans="1:10" x14ac:dyDescent="0.3">
      <c r="A341" t="s">
        <v>204</v>
      </c>
      <c r="B341" t="s">
        <v>988</v>
      </c>
      <c r="D341" t="str">
        <f t="shared" si="5"/>
        <v xml:space="preserve">Tlačiareň 80 mm USB+LAN termo OCPP-88A </v>
      </c>
      <c r="E341" t="s">
        <v>989</v>
      </c>
      <c r="F341">
        <v>150</v>
      </c>
      <c r="G341" t="s">
        <v>990</v>
      </c>
      <c r="H341" t="s">
        <v>989</v>
      </c>
      <c r="I341" t="s">
        <v>282</v>
      </c>
      <c r="J341" t="s">
        <v>70</v>
      </c>
    </row>
    <row r="342" spans="1:10" x14ac:dyDescent="0.3">
      <c r="A342" t="s">
        <v>673</v>
      </c>
      <c r="B342" t="s">
        <v>991</v>
      </c>
      <c r="C342" t="s">
        <v>77</v>
      </c>
      <c r="D342" t="str">
        <f t="shared" si="5"/>
        <v>WG 8 Black</v>
      </c>
      <c r="E342" t="s">
        <v>992</v>
      </c>
      <c r="F342">
        <v>24</v>
      </c>
      <c r="G342" t="s">
        <v>993</v>
      </c>
      <c r="H342" t="s">
        <v>992</v>
      </c>
      <c r="I342" t="s">
        <v>114</v>
      </c>
      <c r="J342" t="s">
        <v>70</v>
      </c>
    </row>
    <row r="343" spans="1:10" x14ac:dyDescent="0.3">
      <c r="A343" t="s">
        <v>673</v>
      </c>
      <c r="B343" t="s">
        <v>991</v>
      </c>
      <c r="C343" t="s">
        <v>246</v>
      </c>
      <c r="D343" t="str">
        <f t="shared" si="5"/>
        <v>WG 8 Red</v>
      </c>
      <c r="E343" t="s">
        <v>994</v>
      </c>
      <c r="F343">
        <v>24</v>
      </c>
      <c r="G343" t="s">
        <v>995</v>
      </c>
      <c r="H343" t="s">
        <v>994</v>
      </c>
      <c r="I343" t="s">
        <v>84</v>
      </c>
      <c r="J343" t="s">
        <v>70</v>
      </c>
    </row>
    <row r="344" spans="1:10" x14ac:dyDescent="0.3">
      <c r="A344" t="s">
        <v>307</v>
      </c>
      <c r="B344" t="s">
        <v>996</v>
      </c>
      <c r="C344" t="s">
        <v>81</v>
      </c>
      <c r="D344" t="str">
        <f t="shared" si="5"/>
        <v>Xbox One S 1TB 2020 White</v>
      </c>
      <c r="E344" t="s">
        <v>997</v>
      </c>
      <c r="F344">
        <v>324</v>
      </c>
      <c r="G344" t="s">
        <v>998</v>
      </c>
      <c r="H344" t="s">
        <v>997</v>
      </c>
      <c r="I344" t="s">
        <v>55</v>
      </c>
      <c r="J344" t="s">
        <v>70</v>
      </c>
    </row>
    <row r="345" spans="1:10" x14ac:dyDescent="0.3">
      <c r="A345" t="s">
        <v>286</v>
      </c>
      <c r="B345" t="s">
        <v>999</v>
      </c>
      <c r="C345" t="s">
        <v>77</v>
      </c>
      <c r="D345" t="str">
        <f t="shared" si="5"/>
        <v>Xiaomi Amazfit Bip Lite Black</v>
      </c>
      <c r="E345" t="s">
        <v>1000</v>
      </c>
      <c r="F345">
        <v>72</v>
      </c>
      <c r="G345" t="s">
        <v>1001</v>
      </c>
      <c r="H345" t="s">
        <v>1000</v>
      </c>
      <c r="I345" t="s">
        <v>338</v>
      </c>
      <c r="J345" t="s">
        <v>70</v>
      </c>
    </row>
    <row r="346" spans="1:10" x14ac:dyDescent="0.3">
      <c r="A346" t="s">
        <v>286</v>
      </c>
      <c r="B346" t="s">
        <v>1002</v>
      </c>
      <c r="C346" t="s">
        <v>1003</v>
      </c>
      <c r="D346" t="str">
        <f t="shared" si="5"/>
        <v>Xiaomi Amazfit GTR  Steel</v>
      </c>
      <c r="E346" t="s">
        <v>1004</v>
      </c>
      <c r="F346">
        <v>168</v>
      </c>
      <c r="G346" t="s">
        <v>1005</v>
      </c>
      <c r="H346" t="s">
        <v>1004</v>
      </c>
      <c r="I346" t="s">
        <v>319</v>
      </c>
      <c r="J346" t="s">
        <v>70</v>
      </c>
    </row>
    <row r="347" spans="1:10" x14ac:dyDescent="0.3">
      <c r="A347" t="s">
        <v>286</v>
      </c>
      <c r="B347" t="s">
        <v>1002</v>
      </c>
      <c r="C347" t="s">
        <v>57</v>
      </c>
      <c r="D347" t="str">
        <f t="shared" si="5"/>
        <v>Xiaomi Amazfit GTR  Silver</v>
      </c>
      <c r="E347" t="s">
        <v>1006</v>
      </c>
      <c r="F347">
        <v>168</v>
      </c>
      <c r="G347" t="s">
        <v>1007</v>
      </c>
      <c r="H347" t="s">
        <v>1006</v>
      </c>
      <c r="I347" t="s">
        <v>319</v>
      </c>
      <c r="J347" t="s">
        <v>70</v>
      </c>
    </row>
    <row r="348" spans="1:10" x14ac:dyDescent="0.3">
      <c r="A348" t="s">
        <v>286</v>
      </c>
      <c r="B348" t="s">
        <v>1008</v>
      </c>
      <c r="C348" t="s">
        <v>60</v>
      </c>
      <c r="D348" t="str">
        <f t="shared" si="5"/>
        <v>Xiaomi Amazfit GTS Gold</v>
      </c>
      <c r="E348" t="s">
        <v>1009</v>
      </c>
      <c r="F348">
        <v>144</v>
      </c>
      <c r="G348" t="s">
        <v>1010</v>
      </c>
      <c r="H348" t="s">
        <v>1009</v>
      </c>
      <c r="I348" t="s">
        <v>319</v>
      </c>
      <c r="J348" t="s">
        <v>70</v>
      </c>
    </row>
    <row r="349" spans="1:10" x14ac:dyDescent="0.3">
      <c r="A349" t="s">
        <v>286</v>
      </c>
      <c r="B349" t="s">
        <v>1008</v>
      </c>
      <c r="C349" t="s">
        <v>77</v>
      </c>
      <c r="D349" t="str">
        <f t="shared" si="5"/>
        <v>Xiaomi Amazfit GTS Black</v>
      </c>
      <c r="E349" t="s">
        <v>1011</v>
      </c>
      <c r="F349">
        <v>144</v>
      </c>
      <c r="G349" t="s">
        <v>1012</v>
      </c>
      <c r="H349" t="s">
        <v>1011</v>
      </c>
      <c r="I349" t="s">
        <v>319</v>
      </c>
      <c r="J349" t="s">
        <v>70</v>
      </c>
    </row>
    <row r="350" spans="1:10" x14ac:dyDescent="0.3">
      <c r="A350" t="s">
        <v>286</v>
      </c>
      <c r="B350" t="s">
        <v>1013</v>
      </c>
      <c r="C350" t="s">
        <v>414</v>
      </c>
      <c r="D350" t="str">
        <f t="shared" si="5"/>
        <v>Xiaomi Mi 9 Lite Gray</v>
      </c>
      <c r="E350" t="s">
        <v>1014</v>
      </c>
      <c r="F350">
        <v>336</v>
      </c>
      <c r="G350" t="s">
        <v>1015</v>
      </c>
      <c r="H350" t="s">
        <v>1014</v>
      </c>
      <c r="I350" t="s">
        <v>80</v>
      </c>
      <c r="J350" t="s">
        <v>70</v>
      </c>
    </row>
    <row r="351" spans="1:10" x14ac:dyDescent="0.3">
      <c r="A351" t="s">
        <v>286</v>
      </c>
      <c r="B351" t="s">
        <v>1013</v>
      </c>
      <c r="C351" t="s">
        <v>81</v>
      </c>
      <c r="D351" t="str">
        <f t="shared" si="5"/>
        <v>Xiaomi Mi 9 Lite White</v>
      </c>
      <c r="E351" t="s">
        <v>1016</v>
      </c>
      <c r="F351">
        <v>336</v>
      </c>
      <c r="G351" t="s">
        <v>1017</v>
      </c>
      <c r="H351" t="s">
        <v>1016</v>
      </c>
      <c r="I351" t="s">
        <v>84</v>
      </c>
      <c r="J351" t="s">
        <v>70</v>
      </c>
    </row>
    <row r="352" spans="1:10" x14ac:dyDescent="0.3">
      <c r="A352" t="s">
        <v>286</v>
      </c>
      <c r="B352" t="s">
        <v>1013</v>
      </c>
      <c r="C352" t="s">
        <v>347</v>
      </c>
      <c r="D352" t="str">
        <f t="shared" si="5"/>
        <v>Xiaomi Mi 9 Lite Blue</v>
      </c>
      <c r="E352" t="s">
        <v>1018</v>
      </c>
      <c r="F352">
        <v>336</v>
      </c>
      <c r="G352" t="s">
        <v>1019</v>
      </c>
      <c r="H352" t="s">
        <v>1018</v>
      </c>
      <c r="I352" t="s">
        <v>84</v>
      </c>
      <c r="J352" t="s">
        <v>70</v>
      </c>
    </row>
    <row r="353" spans="1:10" x14ac:dyDescent="0.3">
      <c r="A353" t="s">
        <v>286</v>
      </c>
      <c r="B353" t="s">
        <v>1020</v>
      </c>
      <c r="C353" t="s">
        <v>347</v>
      </c>
      <c r="D353" t="str">
        <f t="shared" si="5"/>
        <v>Xiaomi Mi A3 Blue</v>
      </c>
      <c r="E353" t="s">
        <v>1021</v>
      </c>
      <c r="F353">
        <v>228</v>
      </c>
      <c r="G353" t="s">
        <v>1022</v>
      </c>
      <c r="H353" t="s">
        <v>1021</v>
      </c>
      <c r="I353" t="s">
        <v>114</v>
      </c>
      <c r="J353" t="s">
        <v>45</v>
      </c>
    </row>
    <row r="354" spans="1:10" x14ac:dyDescent="0.3">
      <c r="A354" t="s">
        <v>286</v>
      </c>
      <c r="B354" t="s">
        <v>1020</v>
      </c>
      <c r="C354" t="s">
        <v>414</v>
      </c>
      <c r="D354" t="str">
        <f t="shared" si="5"/>
        <v>Xiaomi Mi A3 Gray</v>
      </c>
      <c r="E354" t="s">
        <v>1023</v>
      </c>
      <c r="F354">
        <v>228</v>
      </c>
      <c r="G354" t="s">
        <v>1024</v>
      </c>
      <c r="H354" t="s">
        <v>1023</v>
      </c>
      <c r="I354" t="s">
        <v>84</v>
      </c>
      <c r="J354" t="s">
        <v>45</v>
      </c>
    </row>
    <row r="355" spans="1:10" x14ac:dyDescent="0.3">
      <c r="A355" t="s">
        <v>286</v>
      </c>
      <c r="B355" t="s">
        <v>1020</v>
      </c>
      <c r="C355" t="s">
        <v>81</v>
      </c>
      <c r="D355" t="str">
        <f t="shared" si="5"/>
        <v>Xiaomi Mi A3 White</v>
      </c>
      <c r="E355" t="s">
        <v>1025</v>
      </c>
      <c r="F355">
        <v>228</v>
      </c>
      <c r="G355" t="s">
        <v>1026</v>
      </c>
      <c r="H355" t="s">
        <v>1025</v>
      </c>
      <c r="I355" t="s">
        <v>84</v>
      </c>
      <c r="J355" t="s">
        <v>45</v>
      </c>
    </row>
    <row r="356" spans="1:10" x14ac:dyDescent="0.3">
      <c r="A356" t="s">
        <v>286</v>
      </c>
      <c r="B356" t="s">
        <v>1027</v>
      </c>
      <c r="D356" t="str">
        <f t="shared" si="5"/>
        <v xml:space="preserve">Xiaomi Mi Action Camera 4k </v>
      </c>
      <c r="E356" t="s">
        <v>1028</v>
      </c>
      <c r="F356">
        <v>120</v>
      </c>
      <c r="G356" t="s">
        <v>1029</v>
      </c>
      <c r="H356" t="s">
        <v>1028</v>
      </c>
      <c r="I356" t="s">
        <v>55</v>
      </c>
      <c r="J356" t="s">
        <v>56</v>
      </c>
    </row>
    <row r="357" spans="1:10" x14ac:dyDescent="0.3">
      <c r="A357" t="s">
        <v>286</v>
      </c>
      <c r="B357" t="s">
        <v>1030</v>
      </c>
      <c r="C357" t="s">
        <v>81</v>
      </c>
      <c r="D357" t="str">
        <f t="shared" si="5"/>
        <v>Xiaomi Mi Body Composition Scale 2 váha White</v>
      </c>
      <c r="E357" t="s">
        <v>1031</v>
      </c>
      <c r="F357">
        <v>36</v>
      </c>
      <c r="G357" t="s">
        <v>1032</v>
      </c>
      <c r="H357" t="s">
        <v>1031</v>
      </c>
      <c r="I357" t="s">
        <v>55</v>
      </c>
      <c r="J357" t="s">
        <v>70</v>
      </c>
    </row>
    <row r="358" spans="1:10" x14ac:dyDescent="0.3">
      <c r="A358" t="s">
        <v>286</v>
      </c>
      <c r="B358" t="s">
        <v>1033</v>
      </c>
      <c r="C358" t="s">
        <v>81</v>
      </c>
      <c r="D358" t="str">
        <f t="shared" si="5"/>
        <v>Xiaomi Mi Drone Mini White</v>
      </c>
      <c r="E358" t="s">
        <v>1034</v>
      </c>
      <c r="F358">
        <v>84</v>
      </c>
      <c r="G358" t="s">
        <v>1035</v>
      </c>
      <c r="H358" t="s">
        <v>1034</v>
      </c>
      <c r="I358" t="s">
        <v>252</v>
      </c>
      <c r="J358" t="s">
        <v>70</v>
      </c>
    </row>
    <row r="359" spans="1:10" x14ac:dyDescent="0.3">
      <c r="A359" t="s">
        <v>286</v>
      </c>
      <c r="B359" t="s">
        <v>1036</v>
      </c>
      <c r="C359" t="s">
        <v>77</v>
      </c>
      <c r="D359" t="str">
        <f t="shared" si="5"/>
        <v>Xiaomi Mi Electronic Scooter Pro Black</v>
      </c>
      <c r="E359" t="s">
        <v>1037</v>
      </c>
      <c r="F359">
        <v>552</v>
      </c>
      <c r="G359" t="s">
        <v>1038</v>
      </c>
      <c r="H359" t="s">
        <v>1037</v>
      </c>
      <c r="I359" t="s">
        <v>55</v>
      </c>
      <c r="J359" t="s">
        <v>56</v>
      </c>
    </row>
    <row r="360" spans="1:10" x14ac:dyDescent="0.3">
      <c r="A360" t="s">
        <v>286</v>
      </c>
      <c r="B360" t="s">
        <v>1039</v>
      </c>
      <c r="C360" t="s">
        <v>77</v>
      </c>
      <c r="D360" t="str">
        <f t="shared" si="5"/>
        <v>Xiaomi Mi Note 10 Pro 256GB Black</v>
      </c>
      <c r="E360" t="s">
        <v>1040</v>
      </c>
      <c r="F360">
        <v>624</v>
      </c>
      <c r="G360" t="s">
        <v>1041</v>
      </c>
      <c r="H360" t="s">
        <v>1040</v>
      </c>
      <c r="I360" t="s">
        <v>55</v>
      </c>
      <c r="J360" t="s">
        <v>56</v>
      </c>
    </row>
    <row r="361" spans="1:10" x14ac:dyDescent="0.3">
      <c r="A361" t="s">
        <v>286</v>
      </c>
      <c r="B361" t="s">
        <v>1039</v>
      </c>
      <c r="C361" t="s">
        <v>81</v>
      </c>
      <c r="D361" t="str">
        <f t="shared" si="5"/>
        <v>Xiaomi Mi Note 10 Pro 256GB White</v>
      </c>
      <c r="E361" t="s">
        <v>1042</v>
      </c>
      <c r="F361">
        <v>624</v>
      </c>
      <c r="G361" t="s">
        <v>1043</v>
      </c>
      <c r="H361" t="s">
        <v>1042</v>
      </c>
      <c r="I361" t="s">
        <v>55</v>
      </c>
      <c r="J361" t="s">
        <v>56</v>
      </c>
    </row>
    <row r="362" spans="1:10" x14ac:dyDescent="0.3">
      <c r="A362" t="s">
        <v>286</v>
      </c>
      <c r="B362" t="s">
        <v>1039</v>
      </c>
      <c r="C362" t="s">
        <v>94</v>
      </c>
      <c r="D362" t="str">
        <f t="shared" si="5"/>
        <v>Xiaomi Mi Note 10 Pro 256GB Green</v>
      </c>
      <c r="E362" t="s">
        <v>1044</v>
      </c>
      <c r="F362">
        <v>624</v>
      </c>
      <c r="G362" t="s">
        <v>1045</v>
      </c>
      <c r="H362" t="s">
        <v>1044</v>
      </c>
      <c r="I362" t="s">
        <v>55</v>
      </c>
      <c r="J362" t="s">
        <v>56</v>
      </c>
    </row>
    <row r="363" spans="1:10" x14ac:dyDescent="0.3">
      <c r="A363" t="s">
        <v>286</v>
      </c>
      <c r="B363" t="s">
        <v>1046</v>
      </c>
      <c r="D363" t="str">
        <f t="shared" si="5"/>
        <v xml:space="preserve">Xiaomi Mi Robot Vacuum Cleaner príslušenstvo </v>
      </c>
      <c r="E363" t="s">
        <v>1047</v>
      </c>
      <c r="F363">
        <v>36</v>
      </c>
      <c r="G363" t="s">
        <v>1048</v>
      </c>
      <c r="H363" t="s">
        <v>1047</v>
      </c>
      <c r="I363" t="s">
        <v>55</v>
      </c>
      <c r="J363" t="s">
        <v>70</v>
      </c>
    </row>
    <row r="364" spans="1:10" x14ac:dyDescent="0.3">
      <c r="A364" t="s">
        <v>286</v>
      </c>
      <c r="B364" t="s">
        <v>1049</v>
      </c>
      <c r="C364" t="s">
        <v>77</v>
      </c>
      <c r="D364" t="str">
        <f t="shared" si="5"/>
        <v>Xiaomi Mi Smart Band 4 Black</v>
      </c>
      <c r="E364" t="s">
        <v>1050</v>
      </c>
      <c r="F364">
        <v>48</v>
      </c>
      <c r="G364" t="s">
        <v>1051</v>
      </c>
      <c r="H364" t="s">
        <v>1050</v>
      </c>
      <c r="I364" t="s">
        <v>1052</v>
      </c>
      <c r="J364" t="s">
        <v>70</v>
      </c>
    </row>
    <row r="365" spans="1:10" x14ac:dyDescent="0.3">
      <c r="A365" t="s">
        <v>286</v>
      </c>
      <c r="B365" t="s">
        <v>1053</v>
      </c>
      <c r="C365" t="s">
        <v>81</v>
      </c>
      <c r="D365" t="str">
        <f t="shared" si="5"/>
        <v>Xiaomi Mi True Wireless Earbuds White</v>
      </c>
      <c r="E365" t="s">
        <v>1054</v>
      </c>
      <c r="F365">
        <v>48</v>
      </c>
      <c r="G365" t="s">
        <v>1055</v>
      </c>
      <c r="H365" t="s">
        <v>1054</v>
      </c>
      <c r="I365" t="s">
        <v>319</v>
      </c>
      <c r="J365" t="s">
        <v>70</v>
      </c>
    </row>
    <row r="366" spans="1:10" x14ac:dyDescent="0.3">
      <c r="A366" t="s">
        <v>286</v>
      </c>
      <c r="B366" t="s">
        <v>1056</v>
      </c>
      <c r="C366" t="s">
        <v>77</v>
      </c>
      <c r="D366" t="str">
        <f t="shared" si="5"/>
        <v>Xiaomi Mi TV Box S Black</v>
      </c>
      <c r="E366" t="s">
        <v>1057</v>
      </c>
      <c r="F366">
        <v>72</v>
      </c>
      <c r="G366" t="s">
        <v>1058</v>
      </c>
      <c r="H366" t="s">
        <v>1057</v>
      </c>
      <c r="I366" t="s">
        <v>319</v>
      </c>
      <c r="J366" t="s">
        <v>56</v>
      </c>
    </row>
    <row r="367" spans="1:10" x14ac:dyDescent="0.3">
      <c r="A367" t="s">
        <v>286</v>
      </c>
      <c r="B367" t="s">
        <v>1059</v>
      </c>
      <c r="D367" t="str">
        <f t="shared" si="5"/>
        <v xml:space="preserve">Xiaomi Ninebot Mini </v>
      </c>
      <c r="E367" t="s">
        <v>1060</v>
      </c>
      <c r="F367">
        <v>204</v>
      </c>
      <c r="G367" t="s">
        <v>1061</v>
      </c>
      <c r="H367" t="s">
        <v>1060</v>
      </c>
      <c r="I367" t="s">
        <v>55</v>
      </c>
      <c r="J367" t="s">
        <v>70</v>
      </c>
    </row>
    <row r="368" spans="1:10" x14ac:dyDescent="0.3">
      <c r="A368" t="s">
        <v>286</v>
      </c>
      <c r="B368" t="s">
        <v>1062</v>
      </c>
      <c r="C368" t="s">
        <v>77</v>
      </c>
      <c r="D368" t="str">
        <f t="shared" si="5"/>
        <v>Xiaomi Redmi 7A Black</v>
      </c>
      <c r="E368" t="s">
        <v>1063</v>
      </c>
      <c r="F368">
        <v>108</v>
      </c>
      <c r="G368" t="s">
        <v>1064</v>
      </c>
      <c r="H368" t="s">
        <v>1063</v>
      </c>
      <c r="I368" t="s">
        <v>114</v>
      </c>
      <c r="J368" t="s">
        <v>70</v>
      </c>
    </row>
    <row r="369" spans="1:10" x14ac:dyDescent="0.3">
      <c r="A369" t="s">
        <v>286</v>
      </c>
      <c r="B369" t="s">
        <v>1062</v>
      </c>
      <c r="C369" t="s">
        <v>347</v>
      </c>
      <c r="D369" t="str">
        <f t="shared" si="5"/>
        <v>Xiaomi Redmi 7A Blue</v>
      </c>
      <c r="E369" t="s">
        <v>1065</v>
      </c>
      <c r="F369">
        <v>108</v>
      </c>
      <c r="G369" t="s">
        <v>1066</v>
      </c>
      <c r="H369" t="s">
        <v>1065</v>
      </c>
      <c r="I369" t="s">
        <v>84</v>
      </c>
      <c r="J369" t="s">
        <v>70</v>
      </c>
    </row>
    <row r="370" spans="1:10" x14ac:dyDescent="0.3">
      <c r="A370" t="s">
        <v>286</v>
      </c>
      <c r="B370" t="s">
        <v>1067</v>
      </c>
      <c r="C370" t="s">
        <v>77</v>
      </c>
      <c r="D370" t="str">
        <f t="shared" si="5"/>
        <v>Xiaomi Redmi 8 Black</v>
      </c>
      <c r="E370" t="s">
        <v>1068</v>
      </c>
      <c r="F370">
        <v>156</v>
      </c>
      <c r="G370" t="s">
        <v>1069</v>
      </c>
      <c r="H370" t="s">
        <v>1068</v>
      </c>
      <c r="I370" t="s">
        <v>114</v>
      </c>
      <c r="J370" t="s">
        <v>70</v>
      </c>
    </row>
    <row r="371" spans="1:10" x14ac:dyDescent="0.3">
      <c r="A371" t="s">
        <v>286</v>
      </c>
      <c r="B371" t="s">
        <v>1067</v>
      </c>
      <c r="C371" t="s">
        <v>246</v>
      </c>
      <c r="D371" t="str">
        <f t="shared" si="5"/>
        <v>Xiaomi Redmi 8 Red</v>
      </c>
      <c r="E371" t="s">
        <v>1070</v>
      </c>
      <c r="F371">
        <v>156</v>
      </c>
      <c r="G371" t="s">
        <v>1071</v>
      </c>
      <c r="H371" t="s">
        <v>1070</v>
      </c>
      <c r="I371" t="s">
        <v>84</v>
      </c>
      <c r="J371" t="s">
        <v>479</v>
      </c>
    </row>
    <row r="372" spans="1:10" x14ac:dyDescent="0.3">
      <c r="A372" t="s">
        <v>286</v>
      </c>
      <c r="B372" t="s">
        <v>1067</v>
      </c>
      <c r="C372" t="s">
        <v>347</v>
      </c>
      <c r="D372" t="str">
        <f t="shared" si="5"/>
        <v>Xiaomi Redmi 8 Blue</v>
      </c>
      <c r="E372" t="s">
        <v>1072</v>
      </c>
      <c r="F372">
        <v>156</v>
      </c>
      <c r="G372" t="s">
        <v>1073</v>
      </c>
      <c r="H372" t="s">
        <v>1072</v>
      </c>
      <c r="I372" t="s">
        <v>84</v>
      </c>
      <c r="J372" t="s">
        <v>479</v>
      </c>
    </row>
    <row r="373" spans="1:10" x14ac:dyDescent="0.3">
      <c r="A373" t="s">
        <v>286</v>
      </c>
      <c r="B373" t="s">
        <v>1074</v>
      </c>
      <c r="C373" t="s">
        <v>347</v>
      </c>
      <c r="D373" t="str">
        <f t="shared" si="5"/>
        <v>Xiaomi Redmi 8A Blue</v>
      </c>
      <c r="E373" t="s">
        <v>1075</v>
      </c>
      <c r="F373">
        <v>132</v>
      </c>
      <c r="G373" t="s">
        <v>1076</v>
      </c>
      <c r="H373" t="s">
        <v>1075</v>
      </c>
      <c r="I373" t="s">
        <v>114</v>
      </c>
      <c r="J373" t="s">
        <v>479</v>
      </c>
    </row>
    <row r="374" spans="1:10" x14ac:dyDescent="0.3">
      <c r="A374" t="s">
        <v>286</v>
      </c>
      <c r="B374" t="s">
        <v>1074</v>
      </c>
      <c r="C374" t="s">
        <v>77</v>
      </c>
      <c r="D374" t="str">
        <f t="shared" si="5"/>
        <v>Xiaomi Redmi 8A Black</v>
      </c>
      <c r="E374" t="s">
        <v>1077</v>
      </c>
      <c r="F374">
        <v>132</v>
      </c>
      <c r="G374" t="s">
        <v>1078</v>
      </c>
      <c r="H374" t="s">
        <v>1077</v>
      </c>
      <c r="I374" t="s">
        <v>84</v>
      </c>
      <c r="J374" t="s">
        <v>70</v>
      </c>
    </row>
    <row r="375" spans="1:10" x14ac:dyDescent="0.3">
      <c r="A375" t="s">
        <v>286</v>
      </c>
      <c r="B375" t="s">
        <v>1074</v>
      </c>
      <c r="C375" t="s">
        <v>246</v>
      </c>
      <c r="D375" t="str">
        <f t="shared" si="5"/>
        <v>Xiaomi Redmi 8A Red</v>
      </c>
      <c r="E375" t="s">
        <v>1079</v>
      </c>
      <c r="F375">
        <v>132</v>
      </c>
      <c r="G375" t="s">
        <v>1080</v>
      </c>
      <c r="H375" t="s">
        <v>1079</v>
      </c>
      <c r="I375" t="s">
        <v>84</v>
      </c>
      <c r="J375" t="s">
        <v>70</v>
      </c>
    </row>
    <row r="376" spans="1:10" x14ac:dyDescent="0.3">
      <c r="A376" t="s">
        <v>286</v>
      </c>
      <c r="B376" t="s">
        <v>1081</v>
      </c>
      <c r="C376" t="s">
        <v>77</v>
      </c>
      <c r="D376" t="str">
        <f t="shared" si="5"/>
        <v>Xiaomi Redmi Note 10 Black</v>
      </c>
      <c r="E376" t="s">
        <v>1082</v>
      </c>
      <c r="F376">
        <v>564</v>
      </c>
      <c r="G376" t="s">
        <v>1083</v>
      </c>
      <c r="H376" t="s">
        <v>1082</v>
      </c>
      <c r="I376" t="s">
        <v>1084</v>
      </c>
      <c r="J376" t="s">
        <v>56</v>
      </c>
    </row>
    <row r="377" spans="1:10" x14ac:dyDescent="0.3">
      <c r="A377" t="s">
        <v>286</v>
      </c>
      <c r="B377" t="s">
        <v>1081</v>
      </c>
      <c r="C377" t="s">
        <v>94</v>
      </c>
      <c r="D377" t="str">
        <f t="shared" si="5"/>
        <v>Xiaomi Redmi Note 10 Green</v>
      </c>
      <c r="E377" t="s">
        <v>1085</v>
      </c>
      <c r="F377">
        <v>564</v>
      </c>
      <c r="G377" t="s">
        <v>1086</v>
      </c>
      <c r="H377" t="s">
        <v>1085</v>
      </c>
      <c r="I377" t="s">
        <v>84</v>
      </c>
      <c r="J377" t="s">
        <v>56</v>
      </c>
    </row>
    <row r="378" spans="1:10" x14ac:dyDescent="0.3">
      <c r="A378" t="s">
        <v>286</v>
      </c>
      <c r="B378" t="s">
        <v>1081</v>
      </c>
      <c r="C378" t="s">
        <v>81</v>
      </c>
      <c r="D378" t="str">
        <f t="shared" si="5"/>
        <v>Xiaomi Redmi Note 10 White</v>
      </c>
      <c r="E378" t="s">
        <v>1087</v>
      </c>
      <c r="F378">
        <v>564</v>
      </c>
      <c r="G378" t="s">
        <v>1088</v>
      </c>
      <c r="H378" t="s">
        <v>1087</v>
      </c>
      <c r="I378" t="s">
        <v>84</v>
      </c>
      <c r="J378" t="s">
        <v>70</v>
      </c>
    </row>
    <row r="379" spans="1:10" x14ac:dyDescent="0.3">
      <c r="A379" t="s">
        <v>286</v>
      </c>
      <c r="B379" t="s">
        <v>1089</v>
      </c>
      <c r="C379" t="s">
        <v>347</v>
      </c>
      <c r="D379" t="str">
        <f t="shared" si="5"/>
        <v>Xiaomi Redmi Note 8 Pro Blue</v>
      </c>
      <c r="E379" t="s">
        <v>1090</v>
      </c>
      <c r="F379">
        <v>276</v>
      </c>
      <c r="G379" t="s">
        <v>1091</v>
      </c>
      <c r="H379" t="s">
        <v>1090</v>
      </c>
      <c r="I379" t="s">
        <v>80</v>
      </c>
      <c r="J379" t="s">
        <v>56</v>
      </c>
    </row>
    <row r="380" spans="1:10" x14ac:dyDescent="0.3">
      <c r="A380" t="s">
        <v>286</v>
      </c>
      <c r="B380" t="s">
        <v>1089</v>
      </c>
      <c r="C380" t="s">
        <v>94</v>
      </c>
      <c r="D380" t="str">
        <f t="shared" si="5"/>
        <v>Xiaomi Redmi Note 8 Pro Green</v>
      </c>
      <c r="E380" t="s">
        <v>1092</v>
      </c>
      <c r="F380">
        <v>276</v>
      </c>
      <c r="G380" t="s">
        <v>1093</v>
      </c>
      <c r="H380" t="s">
        <v>1092</v>
      </c>
      <c r="I380" t="s">
        <v>84</v>
      </c>
      <c r="J380" t="s">
        <v>70</v>
      </c>
    </row>
    <row r="381" spans="1:10" x14ac:dyDescent="0.3">
      <c r="A381" t="s">
        <v>286</v>
      </c>
      <c r="B381" t="s">
        <v>1089</v>
      </c>
      <c r="C381" t="s">
        <v>81</v>
      </c>
      <c r="D381" t="str">
        <f t="shared" si="5"/>
        <v>Xiaomi Redmi Note 8 Pro White</v>
      </c>
      <c r="E381" t="s">
        <v>1094</v>
      </c>
      <c r="F381">
        <v>276</v>
      </c>
      <c r="G381" t="s">
        <v>1095</v>
      </c>
      <c r="H381" t="s">
        <v>1094</v>
      </c>
      <c r="I381" t="s">
        <v>84</v>
      </c>
      <c r="J381" t="s">
        <v>70</v>
      </c>
    </row>
    <row r="382" spans="1:10" x14ac:dyDescent="0.3">
      <c r="A382" t="s">
        <v>286</v>
      </c>
      <c r="B382" t="s">
        <v>1089</v>
      </c>
      <c r="C382" t="s">
        <v>77</v>
      </c>
      <c r="D382" t="str">
        <f t="shared" si="5"/>
        <v>Xiaomi Redmi Note 8 Pro Black</v>
      </c>
      <c r="E382" t="s">
        <v>1096</v>
      </c>
      <c r="F382">
        <v>276</v>
      </c>
      <c r="G382" t="s">
        <v>1097</v>
      </c>
      <c r="H382" t="s">
        <v>1096</v>
      </c>
      <c r="I382" t="s">
        <v>84</v>
      </c>
      <c r="J382" t="s">
        <v>70</v>
      </c>
    </row>
    <row r="383" spans="1:10" x14ac:dyDescent="0.3">
      <c r="A383" t="s">
        <v>286</v>
      </c>
      <c r="B383" t="s">
        <v>1098</v>
      </c>
      <c r="C383" t="s">
        <v>347</v>
      </c>
      <c r="D383" t="str">
        <f t="shared" si="5"/>
        <v>Xiaomi Redmi Note 8T Blue</v>
      </c>
      <c r="E383" t="s">
        <v>1099</v>
      </c>
      <c r="F383">
        <v>228</v>
      </c>
      <c r="G383" t="s">
        <v>1100</v>
      </c>
      <c r="H383" t="s">
        <v>1099</v>
      </c>
      <c r="I383" t="s">
        <v>80</v>
      </c>
      <c r="J383" t="s">
        <v>70</v>
      </c>
    </row>
    <row r="384" spans="1:10" x14ac:dyDescent="0.3">
      <c r="A384" t="s">
        <v>286</v>
      </c>
      <c r="B384" t="s">
        <v>1098</v>
      </c>
      <c r="C384" t="s">
        <v>81</v>
      </c>
      <c r="D384" t="str">
        <f t="shared" si="5"/>
        <v>Xiaomi Redmi Note 8T White</v>
      </c>
      <c r="E384" t="s">
        <v>1101</v>
      </c>
      <c r="F384">
        <v>228</v>
      </c>
      <c r="G384" t="s">
        <v>1102</v>
      </c>
      <c r="H384" t="s">
        <v>1101</v>
      </c>
      <c r="I384" t="s">
        <v>84</v>
      </c>
      <c r="J384" t="s">
        <v>56</v>
      </c>
    </row>
    <row r="385" spans="1:10" x14ac:dyDescent="0.3">
      <c r="A385" t="s">
        <v>286</v>
      </c>
      <c r="B385" t="s">
        <v>1098</v>
      </c>
      <c r="C385" t="s">
        <v>77</v>
      </c>
      <c r="D385" t="str">
        <f t="shared" si="5"/>
        <v>Xiaomi Redmi Note 8T Black</v>
      </c>
      <c r="E385" t="s">
        <v>1103</v>
      </c>
      <c r="F385">
        <v>228</v>
      </c>
      <c r="G385" t="s">
        <v>1104</v>
      </c>
      <c r="H385" t="s">
        <v>1103</v>
      </c>
      <c r="I385" t="s">
        <v>84</v>
      </c>
      <c r="J385" t="s">
        <v>70</v>
      </c>
    </row>
    <row r="386" spans="1:10" x14ac:dyDescent="0.3">
      <c r="A386" t="s">
        <v>286</v>
      </c>
      <c r="B386" t="s">
        <v>1105</v>
      </c>
      <c r="C386" t="s">
        <v>77</v>
      </c>
      <c r="D386" t="str">
        <f t="shared" si="5"/>
        <v>Xiaomi Scooter Black</v>
      </c>
      <c r="E386" t="s">
        <v>1106</v>
      </c>
      <c r="F386">
        <v>456</v>
      </c>
      <c r="G386" t="s">
        <v>1107</v>
      </c>
      <c r="H386" t="s">
        <v>1106</v>
      </c>
      <c r="I386" t="s">
        <v>55</v>
      </c>
      <c r="J386" t="s">
        <v>70</v>
      </c>
    </row>
    <row r="387" spans="1:10" x14ac:dyDescent="0.3">
      <c r="A387" t="s">
        <v>204</v>
      </c>
      <c r="B387" t="s">
        <v>1108</v>
      </c>
      <c r="D387" t="str">
        <f t="shared" ref="D387:D388" si="6">B387 &amp; CHAR(32) &amp; C387</f>
        <v xml:space="preserve">Zásuvka pokladičná ECD330C EET </v>
      </c>
      <c r="E387" t="s">
        <v>1109</v>
      </c>
      <c r="F387">
        <v>60</v>
      </c>
      <c r="G387" t="s">
        <v>1110</v>
      </c>
      <c r="H387" t="s">
        <v>1109</v>
      </c>
      <c r="I387" t="s">
        <v>282</v>
      </c>
      <c r="J387" t="s">
        <v>70</v>
      </c>
    </row>
    <row r="388" spans="1:10" x14ac:dyDescent="0.3">
      <c r="A388" t="s">
        <v>307</v>
      </c>
      <c r="B388" t="s">
        <v>1111</v>
      </c>
      <c r="C388" t="s">
        <v>77</v>
      </c>
      <c r="D388" t="str">
        <f t="shared" si="6"/>
        <v>ZTE Blade A5 Black</v>
      </c>
      <c r="E388" t="s">
        <v>1112</v>
      </c>
      <c r="F388">
        <v>84</v>
      </c>
      <c r="G388" t="s">
        <v>1113</v>
      </c>
      <c r="H388" t="s">
        <v>1112</v>
      </c>
      <c r="I388" t="s">
        <v>114</v>
      </c>
      <c r="J388" t="s">
        <v>70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82"/>
  <sheetViews>
    <sheetView workbookViewId="0">
      <selection activeCell="A2" sqref="A2:A382"/>
    </sheetView>
  </sheetViews>
  <sheetFormatPr defaultRowHeight="14.4" x14ac:dyDescent="0.3"/>
  <sheetData>
    <row r="1" spans="1:9" x14ac:dyDescent="0.3">
      <c r="B1" t="s">
        <v>1114</v>
      </c>
      <c r="C1" t="s">
        <v>1115</v>
      </c>
      <c r="D1" t="s">
        <v>1116</v>
      </c>
      <c r="E1" t="s">
        <v>1117</v>
      </c>
      <c r="F1" t="s">
        <v>1118</v>
      </c>
      <c r="G1" t="s">
        <v>1119</v>
      </c>
      <c r="H1" t="s">
        <v>1120</v>
      </c>
      <c r="I1" t="s">
        <v>1121</v>
      </c>
    </row>
    <row r="2" spans="1:9" x14ac:dyDescent="0.3">
      <c r="A2" t="str">
        <f>C2 &amp; CHAR(32) &amp; CHAR(45) &amp; CHAR(32) &amp; E2 &amp; CHAR(32) &amp; CHAR(40) &amp; B2 &amp; CHAR(41)</f>
        <v xml:space="preserve">  SK.8018417235733 - Galaxy S8+ (118703)</v>
      </c>
      <c r="B2" t="s">
        <v>1122</v>
      </c>
      <c r="C2" t="s">
        <v>1123</v>
      </c>
      <c r="D2" t="s">
        <v>1124</v>
      </c>
      <c r="E2" t="s">
        <v>1125</v>
      </c>
      <c r="F2" t="s">
        <v>1126</v>
      </c>
      <c r="G2">
        <v>12.99</v>
      </c>
      <c r="H2" t="s">
        <v>1127</v>
      </c>
      <c r="I2" t="s">
        <v>1128</v>
      </c>
    </row>
    <row r="3" spans="1:9" x14ac:dyDescent="0.3">
      <c r="A3" t="str">
        <f>C3 &amp; CHAR(32) &amp; CHAR(45) &amp; CHAR(32) &amp; E3 &amp; CHAR(32) &amp; CHAR(40) &amp; B3 &amp; CHAR(41)</f>
        <v>SK.5711724010101 - iPhone SE/5S/5C/5 (117524)</v>
      </c>
      <c r="B3" t="s">
        <v>1129</v>
      </c>
      <c r="C3" t="s">
        <v>1130</v>
      </c>
      <c r="D3" t="s">
        <v>1131</v>
      </c>
      <c r="E3" t="s">
        <v>1132</v>
      </c>
      <c r="F3" t="s">
        <v>1133</v>
      </c>
      <c r="G3">
        <v>24.95</v>
      </c>
      <c r="H3" t="s">
        <v>1127</v>
      </c>
      <c r="I3" t="s">
        <v>1128</v>
      </c>
    </row>
    <row r="4" spans="1:9" x14ac:dyDescent="0.3">
      <c r="A4" t="str">
        <f>C4 &amp; CHAR(32) &amp; CHAR(45) &amp; CHAR(32) &amp; E4 &amp; CHAR(32) &amp; CHAR(40) &amp; B4 &amp; CHAR(41)</f>
        <v>SK.5711724020032 - iPhone 8/7/6S/6 (117526)</v>
      </c>
      <c r="B4" t="s">
        <v>1134</v>
      </c>
      <c r="C4" t="s">
        <v>1135</v>
      </c>
      <c r="D4" t="s">
        <v>1131</v>
      </c>
      <c r="E4" t="s">
        <v>1136</v>
      </c>
      <c r="F4" t="s">
        <v>1137</v>
      </c>
      <c r="G4">
        <v>24.95</v>
      </c>
      <c r="H4" t="s">
        <v>1127</v>
      </c>
      <c r="I4" t="s">
        <v>1128</v>
      </c>
    </row>
    <row r="5" spans="1:9" x14ac:dyDescent="0.3">
      <c r="A5" t="str">
        <f>C5 &amp; CHAR(32) &amp; CHAR(45) &amp; CHAR(32) &amp; E5 &amp; CHAR(32) &amp; CHAR(40) &amp; B5 &amp; CHAR(41)</f>
        <v>SK.5711724020049 - iPhone 8/7/6S/6 Plus (117527)</v>
      </c>
      <c r="B5" t="s">
        <v>1138</v>
      </c>
      <c r="C5" t="s">
        <v>1139</v>
      </c>
      <c r="D5" t="s">
        <v>1131</v>
      </c>
      <c r="E5" t="s">
        <v>1140</v>
      </c>
      <c r="F5" t="s">
        <v>1141</v>
      </c>
      <c r="G5">
        <v>24.95</v>
      </c>
      <c r="H5" t="s">
        <v>1127</v>
      </c>
      <c r="I5" t="s">
        <v>1128</v>
      </c>
    </row>
    <row r="6" spans="1:9" x14ac:dyDescent="0.3">
      <c r="A6" t="str">
        <f>C6 &amp; CHAR(32) &amp; CHAR(45) &amp; CHAR(32) &amp; E6 &amp; CHAR(32) &amp; CHAR(40) &amp; B6 &amp; CHAR(41)</f>
        <v>SK.5711724026027 - iPhone 8/7 (117899)</v>
      </c>
      <c r="B6" t="s">
        <v>1142</v>
      </c>
      <c r="C6" t="s">
        <v>1143</v>
      </c>
      <c r="D6" t="s">
        <v>1131</v>
      </c>
      <c r="E6" t="s">
        <v>1144</v>
      </c>
      <c r="F6" t="s">
        <v>1145</v>
      </c>
      <c r="G6">
        <v>39.950000000000003</v>
      </c>
      <c r="H6" t="s">
        <v>1127</v>
      </c>
      <c r="I6" t="s">
        <v>1128</v>
      </c>
    </row>
    <row r="7" spans="1:9" x14ac:dyDescent="0.3">
      <c r="A7" t="str">
        <f>C7 &amp; CHAR(32) &amp; CHAR(45) &amp; CHAR(32) &amp; E7 &amp; CHAR(32) &amp; CHAR(40) &amp; B7 &amp; CHAR(41)</f>
        <v>SK.5711724026034 - iPhone 8/7 (117900)</v>
      </c>
      <c r="B7" t="s">
        <v>1146</v>
      </c>
      <c r="C7" t="s">
        <v>1147</v>
      </c>
      <c r="D7" t="s">
        <v>1131</v>
      </c>
      <c r="E7" t="s">
        <v>1144</v>
      </c>
      <c r="F7" t="s">
        <v>1148</v>
      </c>
      <c r="G7">
        <v>39.950000000000003</v>
      </c>
      <c r="H7" t="s">
        <v>1127</v>
      </c>
      <c r="I7" t="s">
        <v>1128</v>
      </c>
    </row>
    <row r="8" spans="1:9" x14ac:dyDescent="0.3">
      <c r="A8" t="str">
        <f>C8 &amp; CHAR(32) &amp; CHAR(45) &amp; CHAR(32) &amp; E8 &amp; CHAR(32) &amp; CHAR(40) &amp; B8 &amp; CHAR(41)</f>
        <v>SK.5711724026041 - iPhone 8/7 Plus (117683)</v>
      </c>
      <c r="B8" t="s">
        <v>1149</v>
      </c>
      <c r="C8" t="s">
        <v>1150</v>
      </c>
      <c r="D8" t="s">
        <v>1131</v>
      </c>
      <c r="E8" t="s">
        <v>1151</v>
      </c>
      <c r="F8" t="s">
        <v>1152</v>
      </c>
      <c r="G8">
        <v>39.950000000000003</v>
      </c>
      <c r="H8" t="s">
        <v>1127</v>
      </c>
      <c r="I8" t="s">
        <v>1128</v>
      </c>
    </row>
    <row r="9" spans="1:9" x14ac:dyDescent="0.3">
      <c r="A9" t="str">
        <f>C9 &amp; CHAR(32) &amp; CHAR(45) &amp; CHAR(32) &amp; E9 &amp; CHAR(32) &amp; CHAR(40) &amp; B9 &amp; CHAR(41)</f>
        <v>SK.5711724026140 - iPhone 8/7/6S/6 (119634)</v>
      </c>
      <c r="B9" t="s">
        <v>1153</v>
      </c>
      <c r="C9" t="s">
        <v>1154</v>
      </c>
      <c r="D9" t="s">
        <v>1131</v>
      </c>
      <c r="E9" t="s">
        <v>1136</v>
      </c>
      <c r="F9" t="s">
        <v>1155</v>
      </c>
      <c r="G9">
        <v>39.950000000000003</v>
      </c>
      <c r="H9" t="s">
        <v>1127</v>
      </c>
      <c r="I9" t="s">
        <v>1128</v>
      </c>
    </row>
    <row r="10" spans="1:9" x14ac:dyDescent="0.3">
      <c r="A10" t="str">
        <f>C10 &amp; CHAR(32) &amp; CHAR(45) &amp; CHAR(32) &amp; E10 &amp; CHAR(32) &amp; CHAR(40) &amp; B10 &amp; CHAR(41)</f>
        <v>SK.5711724026157 - iPhone 8/7/6S/6 Plus (119633)</v>
      </c>
      <c r="B10" t="s">
        <v>1156</v>
      </c>
      <c r="C10" t="s">
        <v>1157</v>
      </c>
      <c r="D10" t="s">
        <v>1131</v>
      </c>
      <c r="E10" t="s">
        <v>1140</v>
      </c>
      <c r="F10" t="s">
        <v>1158</v>
      </c>
      <c r="G10">
        <v>39.950000000000003</v>
      </c>
      <c r="H10" t="s">
        <v>1127</v>
      </c>
      <c r="I10" t="s">
        <v>1128</v>
      </c>
    </row>
    <row r="11" spans="1:9" x14ac:dyDescent="0.3">
      <c r="A11" t="str">
        <f>C11 &amp; CHAR(32) &amp; CHAR(45) &amp; CHAR(32) &amp; E11 &amp; CHAR(32) &amp; CHAR(40) &amp; B11 &amp; CHAR(41)</f>
        <v>SK.5711724026164 - iPhone 8/7/6S/6 (119612)</v>
      </c>
      <c r="B11" t="s">
        <v>1159</v>
      </c>
      <c r="C11" t="s">
        <v>1160</v>
      </c>
      <c r="D11" t="s">
        <v>1131</v>
      </c>
      <c r="E11" t="s">
        <v>1136</v>
      </c>
      <c r="F11" t="s">
        <v>1161</v>
      </c>
      <c r="G11">
        <v>39.950000000000003</v>
      </c>
      <c r="H11" t="s">
        <v>1127</v>
      </c>
      <c r="I11" t="s">
        <v>1128</v>
      </c>
    </row>
    <row r="12" spans="1:9" x14ac:dyDescent="0.3">
      <c r="A12" t="str">
        <f>C12 &amp; CHAR(32) &amp; CHAR(45) &amp; CHAR(32) &amp; E12 &amp; CHAR(32) &amp; CHAR(40) &amp; B12 &amp; CHAR(41)</f>
        <v>SK.5711724026171 - iPhone 8/7/6S/6 Plus (119611)</v>
      </c>
      <c r="B12" t="s">
        <v>1162</v>
      </c>
      <c r="C12" t="s">
        <v>1163</v>
      </c>
      <c r="D12" t="s">
        <v>1131</v>
      </c>
      <c r="E12" t="s">
        <v>1140</v>
      </c>
      <c r="F12" t="s">
        <v>1164</v>
      </c>
      <c r="G12">
        <v>39.950000000000003</v>
      </c>
      <c r="H12" t="s">
        <v>1127</v>
      </c>
      <c r="I12" t="s">
        <v>1128</v>
      </c>
    </row>
    <row r="13" spans="1:9" x14ac:dyDescent="0.3">
      <c r="A13" t="str">
        <f>C13 &amp; CHAR(32) &amp; CHAR(45) &amp; CHAR(32) &amp; E13 &amp; CHAR(32) &amp; CHAR(40) &amp; B13 &amp; CHAR(41)</f>
        <v>SK.5711724026225 - iPhone X (119654)</v>
      </c>
      <c r="B13" t="s">
        <v>1165</v>
      </c>
      <c r="C13" t="s">
        <v>1166</v>
      </c>
      <c r="D13" t="s">
        <v>1131</v>
      </c>
      <c r="E13" t="s">
        <v>1167</v>
      </c>
      <c r="F13" t="s">
        <v>1168</v>
      </c>
      <c r="G13">
        <v>24.95</v>
      </c>
      <c r="H13" t="s">
        <v>1127</v>
      </c>
      <c r="I13" t="s">
        <v>1128</v>
      </c>
    </row>
    <row r="14" spans="1:9" x14ac:dyDescent="0.3">
      <c r="A14" t="str">
        <f>C14 &amp; CHAR(32) &amp; CHAR(45) &amp; CHAR(32) &amp; E14 &amp; CHAR(32) &amp; CHAR(40) &amp; B14 &amp; CHAR(41)</f>
        <v>SK.5711724026232 - iPhone X (119635)</v>
      </c>
      <c r="B14" t="s">
        <v>1169</v>
      </c>
      <c r="C14" t="s">
        <v>1170</v>
      </c>
      <c r="D14" t="s">
        <v>1131</v>
      </c>
      <c r="E14" t="s">
        <v>1167</v>
      </c>
      <c r="F14" t="s">
        <v>1171</v>
      </c>
      <c r="G14">
        <v>39.950000000000003</v>
      </c>
      <c r="H14" t="s">
        <v>1127</v>
      </c>
      <c r="I14" t="s">
        <v>1128</v>
      </c>
    </row>
    <row r="15" spans="1:9" x14ac:dyDescent="0.3">
      <c r="A15" t="str">
        <f>C15 &amp; CHAR(32) &amp; CHAR(45) &amp; CHAR(32) &amp; E15 &amp; CHAR(32) &amp; CHAR(40) &amp; B15 &amp; CHAR(41)</f>
        <v>SK.5711724026256 - iPhone X (119632)</v>
      </c>
      <c r="B15" t="s">
        <v>1172</v>
      </c>
      <c r="C15" t="s">
        <v>1173</v>
      </c>
      <c r="D15" t="s">
        <v>1131</v>
      </c>
      <c r="E15" t="s">
        <v>1167</v>
      </c>
      <c r="F15" t="s">
        <v>1174</v>
      </c>
      <c r="G15">
        <v>29.95</v>
      </c>
      <c r="H15" t="s">
        <v>1127</v>
      </c>
      <c r="I15" t="s">
        <v>1128</v>
      </c>
    </row>
    <row r="16" spans="1:9" x14ac:dyDescent="0.3">
      <c r="A16" t="str">
        <f>C16 &amp; CHAR(32) &amp; CHAR(45) &amp; CHAR(32) &amp; E16 &amp; CHAR(32) &amp; CHAR(40) &amp; B16 &amp; CHAR(41)</f>
        <v>SK.5711724026386 - iPhone XR (121729)</v>
      </c>
      <c r="B16" t="s">
        <v>1175</v>
      </c>
      <c r="C16" t="s">
        <v>1176</v>
      </c>
      <c r="D16" t="s">
        <v>1131</v>
      </c>
      <c r="E16" t="s">
        <v>1177</v>
      </c>
      <c r="F16" t="s">
        <v>1178</v>
      </c>
      <c r="G16">
        <v>24.95</v>
      </c>
      <c r="H16" t="s">
        <v>1127</v>
      </c>
      <c r="I16" t="s">
        <v>1128</v>
      </c>
    </row>
    <row r="17" spans="1:9" x14ac:dyDescent="0.3">
      <c r="A17" t="str">
        <f>C17 &amp; CHAR(32) &amp; CHAR(45) &amp; CHAR(32) &amp; E17 &amp; CHAR(32) &amp; CHAR(40) &amp; B17 &amp; CHAR(41)</f>
        <v>SK.5711724026393 - iPhone XS Max (121730)</v>
      </c>
      <c r="B17" t="s">
        <v>1179</v>
      </c>
      <c r="C17" t="s">
        <v>1180</v>
      </c>
      <c r="D17" t="s">
        <v>1131</v>
      </c>
      <c r="E17" t="s">
        <v>1181</v>
      </c>
      <c r="F17" t="s">
        <v>1182</v>
      </c>
      <c r="G17">
        <v>24.95</v>
      </c>
      <c r="H17" t="s">
        <v>1127</v>
      </c>
      <c r="I17" t="s">
        <v>1128</v>
      </c>
    </row>
    <row r="18" spans="1:9" x14ac:dyDescent="0.3">
      <c r="A18" t="str">
        <f>C18 &amp; CHAR(32) &amp; CHAR(45) &amp; CHAR(32) &amp; E18 &amp; CHAR(32) &amp; CHAR(40) &amp; B18 &amp; CHAR(41)</f>
        <v>SK.5711724026409 - iPhone XR (121731)</v>
      </c>
      <c r="B18" t="s">
        <v>1183</v>
      </c>
      <c r="C18" t="s">
        <v>1184</v>
      </c>
      <c r="D18" t="s">
        <v>1131</v>
      </c>
      <c r="E18" t="s">
        <v>1177</v>
      </c>
      <c r="F18" t="s">
        <v>1185</v>
      </c>
      <c r="G18">
        <v>29.95</v>
      </c>
      <c r="H18" t="s">
        <v>1127</v>
      </c>
      <c r="I18" t="s">
        <v>1128</v>
      </c>
    </row>
    <row r="19" spans="1:9" x14ac:dyDescent="0.3">
      <c r="A19" t="str">
        <f>C19 &amp; CHAR(32) &amp; CHAR(45) &amp; CHAR(32) &amp; E19 &amp; CHAR(32) &amp; CHAR(40) &amp; B19 &amp; CHAR(41)</f>
        <v>SK.5711724026416 - iPhone XR (121732)</v>
      </c>
      <c r="B19" t="s">
        <v>1186</v>
      </c>
      <c r="C19" t="s">
        <v>1187</v>
      </c>
      <c r="D19" t="s">
        <v>1131</v>
      </c>
      <c r="E19" t="s">
        <v>1177</v>
      </c>
      <c r="F19" t="s">
        <v>1188</v>
      </c>
      <c r="G19">
        <v>39.950000000000003</v>
      </c>
      <c r="H19" t="s">
        <v>1127</v>
      </c>
      <c r="I19" t="s">
        <v>1128</v>
      </c>
    </row>
    <row r="20" spans="1:9" x14ac:dyDescent="0.3">
      <c r="A20" t="str">
        <f>C20 &amp; CHAR(32) &amp; CHAR(45) &amp; CHAR(32) &amp; E20 &amp; CHAR(32) &amp; CHAR(40) &amp; B20 &amp; CHAR(41)</f>
        <v>SK.5711724026430 - iPhone XS Max (121733)</v>
      </c>
      <c r="B20" t="s">
        <v>1189</v>
      </c>
      <c r="C20" t="s">
        <v>1190</v>
      </c>
      <c r="D20" t="s">
        <v>1131</v>
      </c>
      <c r="E20" t="s">
        <v>1181</v>
      </c>
      <c r="F20" t="s">
        <v>1191</v>
      </c>
      <c r="G20">
        <v>29.95</v>
      </c>
      <c r="H20" t="s">
        <v>1127</v>
      </c>
      <c r="I20" t="s">
        <v>1128</v>
      </c>
    </row>
    <row r="21" spans="1:9" x14ac:dyDescent="0.3">
      <c r="A21" t="str">
        <f>C21 &amp; CHAR(32) &amp; CHAR(45) &amp; CHAR(32) &amp; E21 &amp; CHAR(32) &amp; CHAR(40) &amp; B21 &amp; CHAR(41)</f>
        <v>SK.5711724026447 - iPhone XS Max (121734)</v>
      </c>
      <c r="B21" t="s">
        <v>1192</v>
      </c>
      <c r="C21" t="s">
        <v>1193</v>
      </c>
      <c r="D21" t="s">
        <v>1131</v>
      </c>
      <c r="E21" t="s">
        <v>1181</v>
      </c>
      <c r="F21" t="s">
        <v>1194</v>
      </c>
      <c r="G21">
        <v>39.950000000000003</v>
      </c>
      <c r="H21" t="s">
        <v>1127</v>
      </c>
      <c r="I21" t="s">
        <v>1128</v>
      </c>
    </row>
    <row r="22" spans="1:9" x14ac:dyDescent="0.3">
      <c r="A22" t="str">
        <f>C22 &amp; CHAR(32) &amp; CHAR(45) &amp; CHAR(32) &amp; E22 &amp; CHAR(32) &amp; CHAR(40) &amp; B22 &amp; CHAR(41)</f>
        <v>SK.5711724052576 - Honor 8 (118024)</v>
      </c>
      <c r="B22" t="s">
        <v>1195</v>
      </c>
      <c r="C22" t="s">
        <v>1196</v>
      </c>
      <c r="D22" t="s">
        <v>1131</v>
      </c>
      <c r="E22" t="s">
        <v>1197</v>
      </c>
      <c r="F22" t="s">
        <v>1198</v>
      </c>
      <c r="G22">
        <v>29.95</v>
      </c>
      <c r="H22" t="s">
        <v>1127</v>
      </c>
      <c r="I22" t="s">
        <v>1128</v>
      </c>
    </row>
    <row r="23" spans="1:9" x14ac:dyDescent="0.3">
      <c r="A23" t="str">
        <f>C23 &amp; CHAR(32) &amp; CHAR(45) &amp; CHAR(32) &amp; E23 &amp; CHAR(32) &amp; CHAR(40) &amp; B23 &amp; CHAR(41)</f>
        <v>SK.5711724052743 - Huawei P8/P9 Lite 2017/Honor 8 Lite/ Nova Lite (119653)</v>
      </c>
      <c r="B23" t="s">
        <v>1199</v>
      </c>
      <c r="C23" t="s">
        <v>1200</v>
      </c>
      <c r="D23" t="s">
        <v>1131</v>
      </c>
      <c r="E23" t="s">
        <v>1201</v>
      </c>
      <c r="F23" t="s">
        <v>1202</v>
      </c>
      <c r="G23">
        <v>29.95</v>
      </c>
      <c r="H23" t="s">
        <v>1127</v>
      </c>
      <c r="I23" t="s">
        <v>1128</v>
      </c>
    </row>
    <row r="24" spans="1:9" x14ac:dyDescent="0.3">
      <c r="A24" t="str">
        <f>C24 &amp; CHAR(32) &amp; CHAR(45) &amp; CHAR(32) &amp; E24 &amp; CHAR(32) &amp; CHAR(40) &amp; B24 &amp; CHAR(41)</f>
        <v>SK.5711724052903 - Huawei Mate 10 lite (120495)</v>
      </c>
      <c r="B24" t="s">
        <v>1203</v>
      </c>
      <c r="C24" t="s">
        <v>1204</v>
      </c>
      <c r="D24" t="s">
        <v>1131</v>
      </c>
      <c r="E24" t="s">
        <v>1205</v>
      </c>
      <c r="F24" t="s">
        <v>1206</v>
      </c>
      <c r="G24">
        <v>29.95</v>
      </c>
      <c r="H24" t="s">
        <v>1127</v>
      </c>
      <c r="I24" t="s">
        <v>1128</v>
      </c>
    </row>
    <row r="25" spans="1:9" x14ac:dyDescent="0.3">
      <c r="A25" t="str">
        <f>C25 &amp; CHAR(32) &amp; CHAR(45) &amp; CHAR(32) &amp; E25 &amp; CHAR(32) &amp; CHAR(40) &amp; B25 &amp; CHAR(41)</f>
        <v>SK.5711724052910 - Huawei Mate 10 Pro (120496)</v>
      </c>
      <c r="B25" t="s">
        <v>1207</v>
      </c>
      <c r="C25" t="s">
        <v>1208</v>
      </c>
      <c r="D25" t="s">
        <v>1131</v>
      </c>
      <c r="E25" t="s">
        <v>1209</v>
      </c>
      <c r="F25" t="s">
        <v>1210</v>
      </c>
      <c r="G25">
        <v>29.95</v>
      </c>
      <c r="H25" t="s">
        <v>1127</v>
      </c>
      <c r="I25" t="s">
        <v>1128</v>
      </c>
    </row>
    <row r="26" spans="1:9" x14ac:dyDescent="0.3">
      <c r="A26" t="str">
        <f>C26 &amp; CHAR(32) &amp; CHAR(45) &amp; CHAR(32) &amp; E26 &amp; CHAR(32) &amp; CHAR(40) &amp; B26 &amp; CHAR(41)</f>
        <v>SK.5711724052934 - Huawei Mate 10 lite (120497)</v>
      </c>
      <c r="B26" t="s">
        <v>1211</v>
      </c>
      <c r="C26" t="s">
        <v>1212</v>
      </c>
      <c r="D26" t="s">
        <v>1131</v>
      </c>
      <c r="E26" t="s">
        <v>1205</v>
      </c>
      <c r="F26" t="s">
        <v>1213</v>
      </c>
      <c r="G26">
        <v>29.95</v>
      </c>
      <c r="H26" t="s">
        <v>1127</v>
      </c>
      <c r="I26" t="s">
        <v>1128</v>
      </c>
    </row>
    <row r="27" spans="1:9" x14ac:dyDescent="0.3">
      <c r="A27" t="str">
        <f>C27 &amp; CHAR(32) &amp; CHAR(45) &amp; CHAR(32) &amp; E27 &amp; CHAR(32) &amp; CHAR(40) &amp; B27 &amp; CHAR(41)</f>
        <v>SK.5711724052972 - Huawei P20 (120942)</v>
      </c>
      <c r="B27" t="s">
        <v>1214</v>
      </c>
      <c r="C27" t="s">
        <v>1215</v>
      </c>
      <c r="D27" t="s">
        <v>1131</v>
      </c>
      <c r="E27" t="s">
        <v>1216</v>
      </c>
      <c r="F27" t="s">
        <v>1217</v>
      </c>
      <c r="G27">
        <v>29.95</v>
      </c>
      <c r="H27" t="s">
        <v>1127</v>
      </c>
      <c r="I27" t="s">
        <v>1128</v>
      </c>
    </row>
    <row r="28" spans="1:9" x14ac:dyDescent="0.3">
      <c r="A28" t="str">
        <f>C28 &amp; CHAR(32) &amp; CHAR(45) &amp; CHAR(32) &amp; E28 &amp; CHAR(32) &amp; CHAR(40) &amp; B28 &amp; CHAR(41)</f>
        <v>SK.5711724052989 - Huawei P20 Lite (120943)</v>
      </c>
      <c r="B28" t="s">
        <v>1218</v>
      </c>
      <c r="C28" t="s">
        <v>1219</v>
      </c>
      <c r="D28" t="s">
        <v>1131</v>
      </c>
      <c r="E28" t="s">
        <v>1220</v>
      </c>
      <c r="F28" t="s">
        <v>1221</v>
      </c>
      <c r="G28">
        <v>29.95</v>
      </c>
      <c r="H28" t="s">
        <v>1127</v>
      </c>
      <c r="I28" t="s">
        <v>1128</v>
      </c>
    </row>
    <row r="29" spans="1:9" x14ac:dyDescent="0.3">
      <c r="A29" t="str">
        <f>C29 &amp; CHAR(32) &amp; CHAR(45) &amp; CHAR(32) &amp; E29 &amp; CHAR(32) &amp; CHAR(40) &amp; B29 &amp; CHAR(41)</f>
        <v>SK.5711724052996 - Huawei P20 Pro (120944)</v>
      </c>
      <c r="B29" t="s">
        <v>1222</v>
      </c>
      <c r="C29" t="s">
        <v>1223</v>
      </c>
      <c r="D29" t="s">
        <v>1131</v>
      </c>
      <c r="E29" t="s">
        <v>1224</v>
      </c>
      <c r="F29" t="s">
        <v>1225</v>
      </c>
      <c r="G29">
        <v>29.95</v>
      </c>
      <c r="H29" t="s">
        <v>1127</v>
      </c>
      <c r="I29" t="s">
        <v>1128</v>
      </c>
    </row>
    <row r="30" spans="1:9" x14ac:dyDescent="0.3">
      <c r="A30" t="str">
        <f>C30 &amp; CHAR(32) &amp; CHAR(45) &amp; CHAR(32) &amp; E30 &amp; CHAR(32) &amp; CHAR(40) &amp; B30 &amp; CHAR(41)</f>
        <v>SK.5711724053054 - Huawei Y5 Prime (121162)</v>
      </c>
      <c r="B30" t="s">
        <v>1226</v>
      </c>
      <c r="C30" t="s">
        <v>1227</v>
      </c>
      <c r="D30" t="s">
        <v>1131</v>
      </c>
      <c r="E30" t="s">
        <v>1228</v>
      </c>
      <c r="F30" t="s">
        <v>1229</v>
      </c>
      <c r="G30">
        <v>24.95</v>
      </c>
      <c r="H30" t="s">
        <v>1127</v>
      </c>
      <c r="I30" t="s">
        <v>1230</v>
      </c>
    </row>
    <row r="31" spans="1:9" x14ac:dyDescent="0.3">
      <c r="A31" t="str">
        <f>C31 &amp; CHAR(32) &amp; CHAR(45) &amp; CHAR(32) &amp; E31 &amp; CHAR(32) &amp; CHAR(40) &amp; B31 &amp; CHAR(41)</f>
        <v>SK.5711724053108 - Honor 10 (121163)</v>
      </c>
      <c r="B31" t="s">
        <v>1231</v>
      </c>
      <c r="C31" t="s">
        <v>1232</v>
      </c>
      <c r="D31" t="s">
        <v>1131</v>
      </c>
      <c r="E31" t="s">
        <v>1233</v>
      </c>
      <c r="F31" t="s">
        <v>1234</v>
      </c>
      <c r="G31">
        <v>29.95</v>
      </c>
      <c r="H31" t="s">
        <v>1127</v>
      </c>
      <c r="I31" t="s">
        <v>1128</v>
      </c>
    </row>
    <row r="32" spans="1:9" x14ac:dyDescent="0.3">
      <c r="A32" t="str">
        <f>C32 &amp; CHAR(32) &amp; CHAR(45) &amp; CHAR(32) &amp; E32 &amp; CHAR(32) &amp; CHAR(40) &amp; B32 &amp; CHAR(41)</f>
        <v>SK.5711724065149 - Moto G6 (121155)</v>
      </c>
      <c r="B32" t="s">
        <v>1235</v>
      </c>
      <c r="C32" t="s">
        <v>1236</v>
      </c>
      <c r="D32" t="s">
        <v>1131</v>
      </c>
      <c r="E32" t="s">
        <v>1237</v>
      </c>
      <c r="F32" t="s">
        <v>1238</v>
      </c>
      <c r="G32">
        <v>24.95</v>
      </c>
      <c r="H32" t="s">
        <v>1127</v>
      </c>
      <c r="I32" t="s">
        <v>1128</v>
      </c>
    </row>
    <row r="33" spans="1:9" x14ac:dyDescent="0.3">
      <c r="A33" t="str">
        <f>C33 &amp; CHAR(32) &amp; CHAR(45) &amp; CHAR(32) &amp; E33 &amp; CHAR(32) &amp; CHAR(40) &amp; B33 &amp; CHAR(41)</f>
        <v>SK.5711724065156 - Moto G6+ (121514)</v>
      </c>
      <c r="B33" t="s">
        <v>1239</v>
      </c>
      <c r="C33" t="s">
        <v>1240</v>
      </c>
      <c r="D33" t="s">
        <v>1131</v>
      </c>
      <c r="E33" t="s">
        <v>1241</v>
      </c>
      <c r="F33" t="s">
        <v>1242</v>
      </c>
      <c r="G33">
        <v>24.95</v>
      </c>
      <c r="H33" t="s">
        <v>1127</v>
      </c>
      <c r="I33" t="s">
        <v>1128</v>
      </c>
    </row>
    <row r="34" spans="1:9" x14ac:dyDescent="0.3">
      <c r="A34" t="str">
        <f>C34 &amp; CHAR(32) &amp; CHAR(45) &amp; CHAR(32) &amp; E34 &amp; CHAR(32) &amp; CHAR(40) &amp; B34 &amp; CHAR(41)</f>
        <v>SK.5711724071157 - Galaxy S8+ (118713)</v>
      </c>
      <c r="B34" t="s">
        <v>1243</v>
      </c>
      <c r="C34" t="s">
        <v>1244</v>
      </c>
      <c r="D34" t="s">
        <v>1131</v>
      </c>
      <c r="E34" t="s">
        <v>1125</v>
      </c>
      <c r="F34" t="s">
        <v>1245</v>
      </c>
      <c r="G34">
        <v>39.950000000000003</v>
      </c>
      <c r="H34" t="s">
        <v>1127</v>
      </c>
      <c r="I34" t="s">
        <v>1128</v>
      </c>
    </row>
    <row r="35" spans="1:9" x14ac:dyDescent="0.3">
      <c r="A35" t="str">
        <f>C35 &amp; CHAR(32) &amp; CHAR(45) &amp; CHAR(32) &amp; E35 &amp; CHAR(32) &amp; CHAR(40) &amp; B35 &amp; CHAR(41)</f>
        <v>SK.5711724071201 - Galaxy J5 2017 (119701)</v>
      </c>
      <c r="B35" t="s">
        <v>1246</v>
      </c>
      <c r="C35" t="s">
        <v>1247</v>
      </c>
      <c r="D35" t="s">
        <v>1131</v>
      </c>
      <c r="E35" t="s">
        <v>1248</v>
      </c>
      <c r="F35" t="s">
        <v>1249</v>
      </c>
      <c r="G35">
        <v>29.95</v>
      </c>
      <c r="H35" t="s">
        <v>1127</v>
      </c>
      <c r="I35" t="s">
        <v>1128</v>
      </c>
    </row>
    <row r="36" spans="1:9" x14ac:dyDescent="0.3">
      <c r="A36" t="str">
        <f>C36 &amp; CHAR(32) &amp; CHAR(45) &amp; CHAR(32) &amp; E36 &amp; CHAR(32) &amp; CHAR(40) &amp; B36 &amp; CHAR(41)</f>
        <v>SK.5711724071225 - Galaxy S8 (120870)</v>
      </c>
      <c r="B36" t="s">
        <v>1250</v>
      </c>
      <c r="C36" t="s">
        <v>1251</v>
      </c>
      <c r="D36" t="s">
        <v>1131</v>
      </c>
      <c r="E36" t="s">
        <v>1252</v>
      </c>
      <c r="F36" t="s">
        <v>1253</v>
      </c>
      <c r="G36">
        <v>29.95</v>
      </c>
      <c r="H36" t="s">
        <v>1127</v>
      </c>
      <c r="I36" t="s">
        <v>1128</v>
      </c>
    </row>
    <row r="37" spans="1:9" x14ac:dyDescent="0.3">
      <c r="A37" t="str">
        <f>C37 &amp; CHAR(32) &amp; CHAR(45) &amp; CHAR(32) &amp; E37 &amp; CHAR(32) &amp; CHAR(40) &amp; B37 &amp; CHAR(41)</f>
        <v>SK.5711724071270 - Galaxy J5 2017 (119933)</v>
      </c>
      <c r="B37" t="s">
        <v>1254</v>
      </c>
      <c r="C37" t="s">
        <v>1255</v>
      </c>
      <c r="D37" t="s">
        <v>1131</v>
      </c>
      <c r="E37" t="s">
        <v>1248</v>
      </c>
      <c r="F37" t="s">
        <v>1256</v>
      </c>
      <c r="G37">
        <v>29.95</v>
      </c>
      <c r="H37" t="s">
        <v>1127</v>
      </c>
      <c r="I37" t="s">
        <v>1128</v>
      </c>
    </row>
    <row r="38" spans="1:9" x14ac:dyDescent="0.3">
      <c r="A38" t="str">
        <f>C38 &amp; CHAR(32) &amp; CHAR(45) &amp; CHAR(32) &amp; E38 &amp; CHAR(32) &amp; CHAR(40) &amp; B38 &amp; CHAR(41)</f>
        <v>SK.5711724071331 - Galaxy Note 8 (119627)</v>
      </c>
      <c r="B38" t="s">
        <v>1257</v>
      </c>
      <c r="C38" t="s">
        <v>1258</v>
      </c>
      <c r="D38" t="s">
        <v>1131</v>
      </c>
      <c r="E38" t="s">
        <v>1259</v>
      </c>
      <c r="F38" t="s">
        <v>1260</v>
      </c>
      <c r="G38">
        <v>29.95</v>
      </c>
      <c r="H38" t="s">
        <v>1127</v>
      </c>
      <c r="I38" t="s">
        <v>1128</v>
      </c>
    </row>
    <row r="39" spans="1:9" x14ac:dyDescent="0.3">
      <c r="A39" t="str">
        <f>C39 &amp; CHAR(32) &amp; CHAR(45) &amp; CHAR(32) &amp; E39 &amp; CHAR(32) &amp; CHAR(40) &amp; B39 &amp; CHAR(41)</f>
        <v>SK.5711724071423 - Galaxy S9 (120498)</v>
      </c>
      <c r="B39" t="s">
        <v>1261</v>
      </c>
      <c r="C39" t="s">
        <v>1262</v>
      </c>
      <c r="D39" t="s">
        <v>1131</v>
      </c>
      <c r="E39" t="s">
        <v>1263</v>
      </c>
      <c r="F39" t="s">
        <v>1264</v>
      </c>
      <c r="G39">
        <v>29.95</v>
      </c>
      <c r="H39" t="s">
        <v>1127</v>
      </c>
      <c r="I39" t="s">
        <v>1128</v>
      </c>
    </row>
    <row r="40" spans="1:9" x14ac:dyDescent="0.3">
      <c r="A40" t="str">
        <f>C40 &amp; CHAR(32) &amp; CHAR(45) &amp; CHAR(32) &amp; E40 &amp; CHAR(32) &amp; CHAR(40) &amp; B40 &amp; CHAR(41)</f>
        <v>SK.5711724071430 - Galaxy S9+ (120503)</v>
      </c>
      <c r="B40" t="s">
        <v>1265</v>
      </c>
      <c r="C40" t="s">
        <v>1266</v>
      </c>
      <c r="D40" t="s">
        <v>1131</v>
      </c>
      <c r="E40" t="s">
        <v>1267</v>
      </c>
      <c r="F40" t="s">
        <v>1268</v>
      </c>
      <c r="G40">
        <v>29.95</v>
      </c>
      <c r="H40" t="s">
        <v>1127</v>
      </c>
      <c r="I40" t="s">
        <v>1128</v>
      </c>
    </row>
    <row r="41" spans="1:9" x14ac:dyDescent="0.3">
      <c r="A41" t="str">
        <f>C41 &amp; CHAR(32) &amp; CHAR(45) &amp; CHAR(32) &amp; E41 &amp; CHAR(32) &amp; CHAR(40) &amp; B41 &amp; CHAR(41)</f>
        <v>SK.5711724071492 - Galaxy A6 (121153)</v>
      </c>
      <c r="B41" t="s">
        <v>1269</v>
      </c>
      <c r="C41" t="s">
        <v>1270</v>
      </c>
      <c r="D41" t="s">
        <v>1131</v>
      </c>
      <c r="E41" t="s">
        <v>1271</v>
      </c>
      <c r="F41" t="s">
        <v>1272</v>
      </c>
      <c r="G41">
        <v>29.95</v>
      </c>
      <c r="H41" t="s">
        <v>1127</v>
      </c>
      <c r="I41" t="s">
        <v>1128</v>
      </c>
    </row>
    <row r="42" spans="1:9" x14ac:dyDescent="0.3">
      <c r="A42" t="str">
        <f>C42 &amp; CHAR(32) &amp; CHAR(45) &amp; CHAR(32) &amp; E42 &amp; CHAR(32) &amp; CHAR(40) &amp; B42 &amp; CHAR(41)</f>
        <v>SK.5711724071508 - Galaxy A6+ (121154)</v>
      </c>
      <c r="B42" t="s">
        <v>1273</v>
      </c>
      <c r="C42" t="s">
        <v>1274</v>
      </c>
      <c r="D42" t="s">
        <v>1131</v>
      </c>
      <c r="E42" t="s">
        <v>1275</v>
      </c>
      <c r="F42" t="s">
        <v>1276</v>
      </c>
      <c r="G42">
        <v>29.95</v>
      </c>
      <c r="H42" t="s">
        <v>1127</v>
      </c>
      <c r="I42" t="s">
        <v>1128</v>
      </c>
    </row>
    <row r="43" spans="1:9" x14ac:dyDescent="0.3">
      <c r="A43" t="str">
        <f>C43 &amp; CHAR(32) &amp; CHAR(45) &amp; CHAR(32) &amp; E43 &amp; CHAR(32) &amp; CHAR(40) &amp; B43 &amp; CHAR(41)</f>
        <v>SK.5711724071621 - Galaxy Note 9 (121611)</v>
      </c>
      <c r="B43" t="s">
        <v>1277</v>
      </c>
      <c r="C43" t="s">
        <v>1278</v>
      </c>
      <c r="D43" t="s">
        <v>1131</v>
      </c>
      <c r="E43" t="s">
        <v>1279</v>
      </c>
      <c r="F43" t="s">
        <v>1280</v>
      </c>
      <c r="G43">
        <v>29.95</v>
      </c>
      <c r="H43" t="s">
        <v>1127</v>
      </c>
      <c r="I43" t="s">
        <v>1128</v>
      </c>
    </row>
    <row r="44" spans="1:9" x14ac:dyDescent="0.3">
      <c r="A44" t="str">
        <f>C44 &amp; CHAR(32) &amp; CHAR(45) &amp; CHAR(32) &amp; E44 &amp; CHAR(32) &amp; CHAR(40) &amp; B44 &amp; CHAR(41)</f>
        <v>SK.5711724076152 - Xperia L2 (120872)</v>
      </c>
      <c r="B44" t="s">
        <v>1281</v>
      </c>
      <c r="C44" t="s">
        <v>1282</v>
      </c>
      <c r="D44" t="s">
        <v>1131</v>
      </c>
      <c r="E44" t="s">
        <v>1283</v>
      </c>
      <c r="F44" t="s">
        <v>1284</v>
      </c>
      <c r="G44">
        <v>24.95</v>
      </c>
      <c r="H44" t="s">
        <v>1127</v>
      </c>
      <c r="I44" t="s">
        <v>1128</v>
      </c>
    </row>
    <row r="45" spans="1:9" x14ac:dyDescent="0.3">
      <c r="A45" t="str">
        <f>C45 &amp; CHAR(32) &amp; CHAR(45) &amp; CHAR(32) &amp; E45 &amp; CHAR(32) &amp; CHAR(40) &amp; B45 &amp; CHAR(41)</f>
        <v>SK.5711724076176 - Xperia XA2 (120505)</v>
      </c>
      <c r="B45" t="s">
        <v>1285</v>
      </c>
      <c r="C45" t="s">
        <v>1286</v>
      </c>
      <c r="D45" t="s">
        <v>1131</v>
      </c>
      <c r="E45" t="s">
        <v>1287</v>
      </c>
      <c r="F45" t="s">
        <v>1288</v>
      </c>
      <c r="G45">
        <v>29.95</v>
      </c>
      <c r="H45" t="s">
        <v>1127</v>
      </c>
      <c r="I45" t="s">
        <v>1128</v>
      </c>
    </row>
    <row r="46" spans="1:9" x14ac:dyDescent="0.3">
      <c r="A46" t="str">
        <f>C46 &amp; CHAR(32) &amp; CHAR(45) &amp; CHAR(32) &amp; E46 &amp; CHAR(32) &amp; CHAR(40) &amp; B46 &amp; CHAR(41)</f>
        <v>SK.5711724110108 - iPhone SE/5S/5C/5 (117904)</v>
      </c>
      <c r="B46" t="s">
        <v>1289</v>
      </c>
      <c r="C46" t="s">
        <v>1290</v>
      </c>
      <c r="D46" t="s">
        <v>1131</v>
      </c>
      <c r="E46" t="s">
        <v>1132</v>
      </c>
      <c r="F46" t="s">
        <v>1291</v>
      </c>
      <c r="G46">
        <v>24.95</v>
      </c>
      <c r="H46" t="s">
        <v>1127</v>
      </c>
      <c r="I46" t="s">
        <v>1128</v>
      </c>
    </row>
    <row r="47" spans="1:9" x14ac:dyDescent="0.3">
      <c r="A47" t="str">
        <f>C47 &amp; CHAR(32) &amp; CHAR(45) &amp; CHAR(32) &amp; E47 &amp; CHAR(32) &amp; CHAR(40) &amp; B47 &amp; CHAR(41)</f>
        <v>SK.5711724120039 - iPhone 8/7/6S/6 (117905)</v>
      </c>
      <c r="B47" t="s">
        <v>1292</v>
      </c>
      <c r="C47" t="s">
        <v>1293</v>
      </c>
      <c r="D47" t="s">
        <v>1131</v>
      </c>
      <c r="E47" t="s">
        <v>1136</v>
      </c>
      <c r="F47" t="s">
        <v>1294</v>
      </c>
      <c r="G47">
        <v>24.95</v>
      </c>
      <c r="H47" t="s">
        <v>1127</v>
      </c>
      <c r="I47" t="s">
        <v>1128</v>
      </c>
    </row>
    <row r="48" spans="1:9" x14ac:dyDescent="0.3">
      <c r="A48" t="str">
        <f>C48 &amp; CHAR(32) &amp; CHAR(45) &amp; CHAR(32) &amp; E48 &amp; CHAR(32) &amp; CHAR(40) &amp; B48 &amp; CHAR(41)</f>
        <v>SK.5711724126222 - iPhone X (121515)</v>
      </c>
      <c r="B48" t="s">
        <v>1295</v>
      </c>
      <c r="C48" t="s">
        <v>1296</v>
      </c>
      <c r="D48" t="s">
        <v>1131</v>
      </c>
      <c r="E48" t="s">
        <v>1167</v>
      </c>
      <c r="F48" t="s">
        <v>1297</v>
      </c>
      <c r="G48">
        <v>24.95</v>
      </c>
      <c r="H48" t="s">
        <v>1127</v>
      </c>
      <c r="I48" t="s">
        <v>1128</v>
      </c>
    </row>
    <row r="49" spans="1:9" x14ac:dyDescent="0.3">
      <c r="A49" t="str">
        <f>C49 &amp; CHAR(32) &amp; CHAR(45) &amp; CHAR(32) &amp; E49 &amp; CHAR(32) &amp; CHAR(40) &amp; B49 &amp; CHAR(41)</f>
        <v>SK.5711724126383 - iPhone XR (121735)</v>
      </c>
      <c r="B49" t="s">
        <v>1298</v>
      </c>
      <c r="C49" t="s">
        <v>1299</v>
      </c>
      <c r="D49" t="s">
        <v>1131</v>
      </c>
      <c r="E49" t="s">
        <v>1177</v>
      </c>
      <c r="F49" t="s">
        <v>1300</v>
      </c>
      <c r="G49">
        <v>24.95</v>
      </c>
      <c r="H49" t="s">
        <v>1127</v>
      </c>
      <c r="I49" t="s">
        <v>1128</v>
      </c>
    </row>
    <row r="50" spans="1:9" x14ac:dyDescent="0.3">
      <c r="A50" t="str">
        <f>C50 &amp; CHAR(32) &amp; CHAR(45) &amp; CHAR(32) &amp; E50 &amp; CHAR(32) &amp; CHAR(40) &amp; B50 &amp; CHAR(41)</f>
        <v>SK.5711724126390 - iPhone XS Max (121736)</v>
      </c>
      <c r="B50" t="s">
        <v>1301</v>
      </c>
      <c r="C50" t="s">
        <v>1302</v>
      </c>
      <c r="D50" t="s">
        <v>1131</v>
      </c>
      <c r="E50" t="s">
        <v>1181</v>
      </c>
      <c r="F50" t="s">
        <v>1303</v>
      </c>
      <c r="G50">
        <v>24.95</v>
      </c>
      <c r="H50" t="s">
        <v>1127</v>
      </c>
      <c r="I50" t="s">
        <v>1128</v>
      </c>
    </row>
    <row r="51" spans="1:9" x14ac:dyDescent="0.3">
      <c r="A51" t="str">
        <f>C51 &amp; CHAR(32) &amp; CHAR(45) &amp; CHAR(32) &amp; E51 &amp; CHAR(32) &amp; CHAR(40) &amp; B51 &amp; CHAR(41)</f>
        <v>SK.5711724126406 - iPhone XR (121737)</v>
      </c>
      <c r="B51" t="s">
        <v>1304</v>
      </c>
      <c r="C51" t="s">
        <v>1305</v>
      </c>
      <c r="D51" t="s">
        <v>1131</v>
      </c>
      <c r="E51" t="s">
        <v>1177</v>
      </c>
      <c r="F51" t="s">
        <v>1306</v>
      </c>
      <c r="G51">
        <v>29.95</v>
      </c>
      <c r="H51" t="s">
        <v>1127</v>
      </c>
      <c r="I51" t="s">
        <v>1128</v>
      </c>
    </row>
    <row r="52" spans="1:9" x14ac:dyDescent="0.3">
      <c r="A52" t="str">
        <f>C52 &amp; CHAR(32) &amp; CHAR(45) &amp; CHAR(32) &amp; E52 &amp; CHAR(32) &amp; CHAR(40) &amp; B52 &amp; CHAR(41)</f>
        <v>SK.5711724126437 - iPhone XS Max (121738)</v>
      </c>
      <c r="B52" t="s">
        <v>1307</v>
      </c>
      <c r="C52" t="s">
        <v>1308</v>
      </c>
      <c r="D52" t="s">
        <v>1131</v>
      </c>
      <c r="E52" t="s">
        <v>1181</v>
      </c>
      <c r="F52" t="s">
        <v>1309</v>
      </c>
      <c r="G52">
        <v>29.95</v>
      </c>
      <c r="H52" t="s">
        <v>1127</v>
      </c>
      <c r="I52" t="s">
        <v>1128</v>
      </c>
    </row>
    <row r="53" spans="1:9" x14ac:dyDescent="0.3">
      <c r="A53" t="str">
        <f>C53 &amp; CHAR(32) &amp; CHAR(45) &amp; CHAR(32) &amp; E53 &amp; CHAR(32) &amp; CHAR(40) &amp; B53 &amp; CHAR(41)</f>
        <v>SK.5711724171420 - Galaxy S9 (121516)</v>
      </c>
      <c r="B53" t="s">
        <v>1310</v>
      </c>
      <c r="C53" t="s">
        <v>1311</v>
      </c>
      <c r="D53" t="s">
        <v>1131</v>
      </c>
      <c r="E53" t="s">
        <v>1263</v>
      </c>
      <c r="F53" t="s">
        <v>1312</v>
      </c>
      <c r="G53">
        <v>29.95</v>
      </c>
      <c r="H53" t="s">
        <v>1127</v>
      </c>
      <c r="I53" t="s">
        <v>1128</v>
      </c>
    </row>
    <row r="54" spans="1:9" x14ac:dyDescent="0.3">
      <c r="A54" t="str">
        <f>C54 &amp; CHAR(32) &amp; CHAR(45) &amp; CHAR(32) &amp; E54 &amp; CHAR(32) &amp; CHAR(40) &amp; B54 &amp; CHAR(41)</f>
        <v>SK.5711724171628 - Galaxy Note 9 (121612)</v>
      </c>
      <c r="B54" t="s">
        <v>1313</v>
      </c>
      <c r="C54" t="s">
        <v>1314</v>
      </c>
      <c r="D54" t="s">
        <v>1131</v>
      </c>
      <c r="E54" t="s">
        <v>1279</v>
      </c>
      <c r="F54" t="s">
        <v>1315</v>
      </c>
      <c r="G54">
        <v>29.95</v>
      </c>
      <c r="H54" t="s">
        <v>1127</v>
      </c>
      <c r="I54" t="s">
        <v>1128</v>
      </c>
    </row>
    <row r="55" spans="1:9" x14ac:dyDescent="0.3">
      <c r="A55" t="str">
        <f>C55 &amp; CHAR(32) &amp; CHAR(45) &amp; CHAR(32) &amp; E55 &amp; CHAR(32) &amp; CHAR(40) &amp; B55 &amp; CHAR(41)</f>
        <v>SK.5711724171628 - Galaxy Note 9 (121612)</v>
      </c>
      <c r="B55" t="s">
        <v>1313</v>
      </c>
      <c r="C55" t="s">
        <v>1314</v>
      </c>
      <c r="D55" t="s">
        <v>1131</v>
      </c>
      <c r="E55" t="s">
        <v>1279</v>
      </c>
      <c r="F55" t="s">
        <v>1316</v>
      </c>
      <c r="G55">
        <v>29.95</v>
      </c>
      <c r="H55" t="s">
        <v>1127</v>
      </c>
      <c r="I55" t="s">
        <v>1128</v>
      </c>
    </row>
    <row r="56" spans="1:9" x14ac:dyDescent="0.3">
      <c r="A56" t="str">
        <f>C56 &amp; CHAR(32) &amp; CHAR(45) &amp; CHAR(32) &amp; E56 &amp; CHAR(32) &amp; CHAR(40) &amp; B56 &amp; CHAR(41)</f>
        <v>SK.8018417155468 - univerzál (117551)</v>
      </c>
      <c r="B56" t="s">
        <v>1317</v>
      </c>
      <c r="C56" t="s">
        <v>1318</v>
      </c>
      <c r="D56" t="s">
        <v>1319</v>
      </c>
      <c r="E56" t="s">
        <v>1320</v>
      </c>
      <c r="F56" t="s">
        <v>1321</v>
      </c>
      <c r="G56">
        <v>9.99</v>
      </c>
      <c r="H56" t="s">
        <v>1127</v>
      </c>
      <c r="I56" t="s">
        <v>1128</v>
      </c>
    </row>
    <row r="57" spans="1:9" x14ac:dyDescent="0.3">
      <c r="A57" t="str">
        <f>C57 &amp; CHAR(32) &amp; CHAR(45) &amp; CHAR(32) &amp; E57 &amp; CHAR(32) &amp; CHAR(40) &amp; B57 &amp; CHAR(41)</f>
        <v>SK.8018417158629 - univerzál (117593)</v>
      </c>
      <c r="B57" t="s">
        <v>1322</v>
      </c>
      <c r="C57" t="s">
        <v>1323</v>
      </c>
      <c r="D57" t="s">
        <v>1324</v>
      </c>
      <c r="E57" t="s">
        <v>1320</v>
      </c>
      <c r="F57" t="s">
        <v>1325</v>
      </c>
      <c r="G57">
        <v>19.989999999999998</v>
      </c>
      <c r="H57" t="s">
        <v>1127</v>
      </c>
      <c r="I57" t="s">
        <v>1128</v>
      </c>
    </row>
    <row r="58" spans="1:9" x14ac:dyDescent="0.3">
      <c r="A58" t="str">
        <f>C58 &amp; CHAR(32) &amp; CHAR(45) &amp; CHAR(32) &amp; E58 &amp; CHAR(32) &amp; CHAR(40) &amp; B58 &amp; CHAR(41)</f>
        <v>SK.8018417160578 - univerzál (117553)</v>
      </c>
      <c r="B58" t="s">
        <v>1326</v>
      </c>
      <c r="C58" t="s">
        <v>1327</v>
      </c>
      <c r="D58" t="s">
        <v>1328</v>
      </c>
      <c r="E58" t="s">
        <v>1320</v>
      </c>
      <c r="F58" t="s">
        <v>1329</v>
      </c>
      <c r="G58">
        <v>16.989999999999998</v>
      </c>
      <c r="H58" t="s">
        <v>1127</v>
      </c>
      <c r="I58" t="s">
        <v>1128</v>
      </c>
    </row>
    <row r="59" spans="1:9" x14ac:dyDescent="0.3">
      <c r="A59" t="str">
        <f>C59 &amp; CHAR(32) &amp; CHAR(45) &amp; CHAR(32) &amp; E59 &amp; CHAR(32) &amp; CHAR(40) &amp; B59 &amp; CHAR(41)</f>
        <v>SK.8018417161629 - univerzál (117594)</v>
      </c>
      <c r="B59" t="s">
        <v>1330</v>
      </c>
      <c r="C59" t="s">
        <v>1331</v>
      </c>
      <c r="D59" t="s">
        <v>1324</v>
      </c>
      <c r="E59" t="s">
        <v>1320</v>
      </c>
      <c r="F59" t="s">
        <v>1332</v>
      </c>
      <c r="G59">
        <v>9.99</v>
      </c>
      <c r="H59" t="s">
        <v>1127</v>
      </c>
      <c r="I59" t="s">
        <v>1128</v>
      </c>
    </row>
    <row r="60" spans="1:9" x14ac:dyDescent="0.3">
      <c r="A60" t="str">
        <f>C60 &amp; CHAR(32) &amp; CHAR(45) &amp; CHAR(32) &amp; E60 &amp; CHAR(32) &amp; CHAR(40) &amp; B60 &amp; CHAR(41)</f>
        <v>SK.8018417165139 - univerzál (119637)</v>
      </c>
      <c r="B60" t="s">
        <v>1333</v>
      </c>
      <c r="C60" t="s">
        <v>1334</v>
      </c>
      <c r="D60" t="s">
        <v>1335</v>
      </c>
      <c r="E60" t="s">
        <v>1320</v>
      </c>
      <c r="F60" t="s">
        <v>1336</v>
      </c>
      <c r="G60">
        <v>16.989999999999998</v>
      </c>
      <c r="H60" t="s">
        <v>1127</v>
      </c>
      <c r="I60" t="s">
        <v>1128</v>
      </c>
    </row>
    <row r="61" spans="1:9" x14ac:dyDescent="0.3">
      <c r="A61" t="str">
        <f>C61 &amp; CHAR(32) &amp; CHAR(45) &amp; CHAR(32) &amp; E61 &amp; CHAR(32) &amp; CHAR(40) &amp; B61 &amp; CHAR(41)</f>
        <v>SK.8018417165474 - univerzál (119645)</v>
      </c>
      <c r="B61" t="s">
        <v>1337</v>
      </c>
      <c r="C61" t="s">
        <v>1338</v>
      </c>
      <c r="D61" t="s">
        <v>1319</v>
      </c>
      <c r="E61" t="s">
        <v>1320</v>
      </c>
      <c r="F61" t="s">
        <v>1339</v>
      </c>
      <c r="G61">
        <v>12.99</v>
      </c>
      <c r="H61" t="s">
        <v>1127</v>
      </c>
      <c r="I61" t="s">
        <v>1128</v>
      </c>
    </row>
    <row r="62" spans="1:9" x14ac:dyDescent="0.3">
      <c r="A62" t="str">
        <f>C62 &amp; CHAR(32) &amp; CHAR(45) &amp; CHAR(32) &amp; E62 &amp; CHAR(32) &amp; CHAR(40) &amp; B62 &amp; CHAR(41)</f>
        <v>SK.8018417180064 - univerzál (117535)</v>
      </c>
      <c r="B62" t="s">
        <v>1340</v>
      </c>
      <c r="C62" t="s">
        <v>1341</v>
      </c>
      <c r="D62" t="s">
        <v>1319</v>
      </c>
      <c r="E62" t="s">
        <v>1320</v>
      </c>
      <c r="F62" t="s">
        <v>1342</v>
      </c>
      <c r="G62">
        <v>19.989999999999998</v>
      </c>
      <c r="H62" t="s">
        <v>1127</v>
      </c>
      <c r="I62" t="s">
        <v>1128</v>
      </c>
    </row>
    <row r="63" spans="1:9" x14ac:dyDescent="0.3">
      <c r="A63" t="str">
        <f>C63 &amp; CHAR(32) &amp; CHAR(45) &amp; CHAR(32) &amp; E63 &amp; CHAR(32) &amp; CHAR(40) &amp; B63 &amp; CHAR(41)</f>
        <v>SK.8018417188107 - Univerzál (121506)</v>
      </c>
      <c r="B63" t="s">
        <v>1343</v>
      </c>
      <c r="C63" t="s">
        <v>1344</v>
      </c>
      <c r="D63" t="s">
        <v>1345</v>
      </c>
      <c r="E63" t="s">
        <v>1346</v>
      </c>
      <c r="F63" t="s">
        <v>1347</v>
      </c>
      <c r="G63">
        <v>14.99</v>
      </c>
      <c r="H63" t="s">
        <v>1127</v>
      </c>
      <c r="I63" t="s">
        <v>1128</v>
      </c>
    </row>
    <row r="64" spans="1:9" x14ac:dyDescent="0.3">
      <c r="A64" t="str">
        <f>C64 &amp; CHAR(32) &amp; CHAR(45) &amp; CHAR(32) &amp; E64 &amp; CHAR(32) &amp; CHAR(40) &amp; B64 &amp; CHAR(41)</f>
        <v>SK.8018417191152 - univerzál (117559)</v>
      </c>
      <c r="B64" t="s">
        <v>1348</v>
      </c>
      <c r="C64" t="s">
        <v>1349</v>
      </c>
      <c r="D64" t="s">
        <v>1350</v>
      </c>
      <c r="E64" t="s">
        <v>1320</v>
      </c>
      <c r="F64" t="s">
        <v>1351</v>
      </c>
      <c r="G64">
        <v>16.989999999999998</v>
      </c>
      <c r="H64" t="s">
        <v>1127</v>
      </c>
      <c r="I64" t="s">
        <v>1128</v>
      </c>
    </row>
    <row r="65" spans="1:9" x14ac:dyDescent="0.3">
      <c r="A65" t="str">
        <f>C65 &amp; CHAR(32) &amp; CHAR(45) &amp; CHAR(32) &amp; E65 &amp; CHAR(32) &amp; CHAR(40) &amp; B65 &amp; CHAR(41)</f>
        <v>SK.8018417191206 - univerzál (119617)</v>
      </c>
      <c r="B65" t="s">
        <v>1352</v>
      </c>
      <c r="C65" t="s">
        <v>1353</v>
      </c>
      <c r="D65" t="s">
        <v>1350</v>
      </c>
      <c r="E65" t="s">
        <v>1320</v>
      </c>
      <c r="F65" t="s">
        <v>1354</v>
      </c>
      <c r="G65">
        <v>14.99</v>
      </c>
      <c r="H65" t="s">
        <v>1127</v>
      </c>
      <c r="I65" t="s">
        <v>1128</v>
      </c>
    </row>
    <row r="66" spans="1:9" x14ac:dyDescent="0.3">
      <c r="A66" t="str">
        <f>C66 &amp; CHAR(32) &amp; CHAR(45) &amp; CHAR(32) &amp; E66 &amp; CHAR(32) &amp; CHAR(40) &amp; B66 &amp; CHAR(41)</f>
        <v>SK.8018417191329 - univerzál (117558)</v>
      </c>
      <c r="B66" t="s">
        <v>1355</v>
      </c>
      <c r="C66" t="s">
        <v>1356</v>
      </c>
      <c r="D66" t="s">
        <v>1350</v>
      </c>
      <c r="E66" t="s">
        <v>1320</v>
      </c>
      <c r="F66" t="s">
        <v>1357</v>
      </c>
      <c r="G66">
        <v>12.99</v>
      </c>
      <c r="H66" t="s">
        <v>1127</v>
      </c>
      <c r="I66" t="s">
        <v>1128</v>
      </c>
    </row>
    <row r="67" spans="1:9" x14ac:dyDescent="0.3">
      <c r="A67" t="str">
        <f>C67 &amp; CHAR(32) &amp; CHAR(45) &amp; CHAR(32) &amp; E67 &amp; CHAR(32) &amp; CHAR(40) &amp; B67 &amp; CHAR(41)</f>
        <v>SK.8018417191510 - univerzál (117534)</v>
      </c>
      <c r="B67" t="s">
        <v>1358</v>
      </c>
      <c r="C67" t="s">
        <v>1359</v>
      </c>
      <c r="D67" t="s">
        <v>1350</v>
      </c>
      <c r="E67" t="s">
        <v>1320</v>
      </c>
      <c r="F67" t="s">
        <v>1360</v>
      </c>
      <c r="G67">
        <v>24.99</v>
      </c>
      <c r="H67" t="s">
        <v>1127</v>
      </c>
      <c r="I67" t="s">
        <v>1128</v>
      </c>
    </row>
    <row r="68" spans="1:9" x14ac:dyDescent="0.3">
      <c r="A68" t="str">
        <f>C68 &amp; CHAR(32) &amp; CHAR(45) &amp; CHAR(32) &amp; E68 &amp; CHAR(32) &amp; CHAR(40) &amp; B68 &amp; CHAR(41)</f>
        <v>SK.8018417191541 - univerzál (117562)</v>
      </c>
      <c r="B68" t="s">
        <v>1361</v>
      </c>
      <c r="C68" t="s">
        <v>1362</v>
      </c>
      <c r="D68" t="s">
        <v>1350</v>
      </c>
      <c r="E68" t="s">
        <v>1320</v>
      </c>
      <c r="F68" t="s">
        <v>1363</v>
      </c>
      <c r="G68">
        <v>15.99</v>
      </c>
      <c r="H68" t="s">
        <v>1127</v>
      </c>
      <c r="I68" t="s">
        <v>1128</v>
      </c>
    </row>
    <row r="69" spans="1:9" x14ac:dyDescent="0.3">
      <c r="A69" t="str">
        <f>C69 &amp; CHAR(32) &amp; CHAR(45) &amp; CHAR(32) &amp; E69 &amp; CHAR(32) &amp; CHAR(40) &amp; B69 &amp; CHAR(41)</f>
        <v>SK.8018417192937 - iPhone SE/5S/5 (119116)</v>
      </c>
      <c r="B69" t="s">
        <v>1364</v>
      </c>
      <c r="C69" t="s">
        <v>1365</v>
      </c>
      <c r="D69" t="s">
        <v>1366</v>
      </c>
      <c r="E69" t="s">
        <v>1367</v>
      </c>
      <c r="F69" t="s">
        <v>1368</v>
      </c>
      <c r="G69">
        <v>17.989999999999998</v>
      </c>
      <c r="H69" t="s">
        <v>1127</v>
      </c>
      <c r="I69" t="s">
        <v>1128</v>
      </c>
    </row>
    <row r="70" spans="1:9" x14ac:dyDescent="0.3">
      <c r="A70" t="str">
        <f>C70 &amp; CHAR(32) &amp; CHAR(45) &amp; CHAR(32) &amp; E70 &amp; CHAR(32) &amp; CHAR(40) &amp; B70 &amp; CHAR(41)</f>
        <v>SK.8018417196393 - iPhone SE/5S/5C/5 (117989)</v>
      </c>
      <c r="B70" t="s">
        <v>1369</v>
      </c>
      <c r="C70" t="s">
        <v>1370</v>
      </c>
      <c r="D70" t="s">
        <v>1131</v>
      </c>
      <c r="E70" t="s">
        <v>1132</v>
      </c>
      <c r="F70" t="s">
        <v>1371</v>
      </c>
      <c r="G70">
        <v>13.99</v>
      </c>
      <c r="H70" t="s">
        <v>1127</v>
      </c>
      <c r="I70" t="s">
        <v>1128</v>
      </c>
    </row>
    <row r="71" spans="1:9" x14ac:dyDescent="0.3">
      <c r="A71" t="str">
        <f>C71 &amp; CHAR(32) &amp; CHAR(45) &amp; CHAR(32) &amp; E71 &amp; CHAR(32) &amp; CHAR(40) &amp; B71 &amp; CHAR(41)</f>
        <v>SK.8018417196768 - univerzál (117536)</v>
      </c>
      <c r="B71" t="s">
        <v>1372</v>
      </c>
      <c r="C71" t="s">
        <v>1373</v>
      </c>
      <c r="D71" t="s">
        <v>1319</v>
      </c>
      <c r="E71" t="s">
        <v>1320</v>
      </c>
      <c r="F71" t="s">
        <v>1374</v>
      </c>
      <c r="G71">
        <v>19.989999999999998</v>
      </c>
      <c r="H71" t="s">
        <v>1127</v>
      </c>
      <c r="I71" t="s">
        <v>1128</v>
      </c>
    </row>
    <row r="72" spans="1:9" x14ac:dyDescent="0.3">
      <c r="A72" t="str">
        <f>C72 &amp; CHAR(32) &amp; CHAR(45) &amp; CHAR(32) &amp; E72 &amp; CHAR(32) &amp; CHAR(40) &amp; B72 &amp; CHAR(41)</f>
        <v>SK.8018417200878 - univerzál (119647)</v>
      </c>
      <c r="B72" t="s">
        <v>1375</v>
      </c>
      <c r="C72" t="s">
        <v>1376</v>
      </c>
      <c r="D72" t="s">
        <v>1377</v>
      </c>
      <c r="E72" t="s">
        <v>1320</v>
      </c>
      <c r="F72" t="s">
        <v>1378</v>
      </c>
      <c r="G72">
        <v>19.989999999999998</v>
      </c>
      <c r="H72" t="s">
        <v>1127</v>
      </c>
      <c r="I72" t="s">
        <v>1128</v>
      </c>
    </row>
    <row r="73" spans="1:9" x14ac:dyDescent="0.3">
      <c r="A73" t="str">
        <f>C73 &amp; CHAR(32) &amp; CHAR(45) &amp; CHAR(32) &amp; E73 &amp; CHAR(32) &amp; CHAR(40) &amp; B73 &amp; CHAR(41)</f>
        <v>SK.8018417201936 - univerzál (117555)</v>
      </c>
      <c r="B73" t="s">
        <v>1379</v>
      </c>
      <c r="C73" t="s">
        <v>1380</v>
      </c>
      <c r="D73" t="s">
        <v>1381</v>
      </c>
      <c r="E73" t="s">
        <v>1320</v>
      </c>
      <c r="F73" t="s">
        <v>1382</v>
      </c>
      <c r="G73">
        <v>14.99</v>
      </c>
      <c r="H73" t="s">
        <v>1127</v>
      </c>
      <c r="I73" t="s">
        <v>1128</v>
      </c>
    </row>
    <row r="74" spans="1:9" x14ac:dyDescent="0.3">
      <c r="A74" t="str">
        <f>C74 &amp; CHAR(32) &amp; CHAR(45) &amp; CHAR(32) &amp; E74 &amp; CHAR(32) &amp; CHAR(40) &amp; B74 &amp; CHAR(41)</f>
        <v>SK.8018417202483 - univerzál (119618)</v>
      </c>
      <c r="B74" t="s">
        <v>1383</v>
      </c>
      <c r="C74" t="s">
        <v>1384</v>
      </c>
      <c r="D74" t="s">
        <v>1350</v>
      </c>
      <c r="E74" t="s">
        <v>1320</v>
      </c>
      <c r="F74" t="s">
        <v>1385</v>
      </c>
      <c r="G74">
        <v>29.9</v>
      </c>
      <c r="H74" t="s">
        <v>1127</v>
      </c>
      <c r="I74" t="s">
        <v>1128</v>
      </c>
    </row>
    <row r="75" spans="1:9" x14ac:dyDescent="0.3">
      <c r="A75" t="str">
        <f>C75 &amp; CHAR(32) &amp; CHAR(45) &amp; CHAR(32) &amp; E75 &amp; CHAR(32) &amp; CHAR(40) &amp; B75 &amp; CHAR(41)</f>
        <v>SK.8018417203091 - univerzál (120513)</v>
      </c>
      <c r="B75" t="s">
        <v>1386</v>
      </c>
      <c r="C75" t="s">
        <v>1387</v>
      </c>
      <c r="D75" t="s">
        <v>1319</v>
      </c>
      <c r="E75" t="s">
        <v>1320</v>
      </c>
      <c r="F75" t="s">
        <v>1388</v>
      </c>
      <c r="G75">
        <v>9.99</v>
      </c>
      <c r="H75" t="s">
        <v>1127</v>
      </c>
      <c r="I75" t="s">
        <v>1128</v>
      </c>
    </row>
    <row r="76" spans="1:9" x14ac:dyDescent="0.3">
      <c r="A76" t="str">
        <f>C76 &amp; CHAR(32) &amp; CHAR(45) &amp; CHAR(32) &amp; E76 &amp; CHAR(32) &amp; CHAR(40) &amp; B76 &amp; CHAR(41)</f>
        <v>SK.8018417206405 - univerzál (117537)</v>
      </c>
      <c r="B76" t="s">
        <v>1389</v>
      </c>
      <c r="C76" t="s">
        <v>1390</v>
      </c>
      <c r="D76" t="s">
        <v>1350</v>
      </c>
      <c r="E76" t="s">
        <v>1320</v>
      </c>
      <c r="F76" t="s">
        <v>1391</v>
      </c>
      <c r="G76">
        <v>24.99</v>
      </c>
      <c r="H76" t="s">
        <v>1127</v>
      </c>
      <c r="I76" t="s">
        <v>1128</v>
      </c>
    </row>
    <row r="77" spans="1:9" x14ac:dyDescent="0.3">
      <c r="A77" t="str">
        <f>C77 &amp; CHAR(32) &amp; CHAR(45) &amp; CHAR(32) &amp; E77 &amp; CHAR(32) &amp; CHAR(40) &amp; B77 &amp; CHAR(41)</f>
        <v>SK.8018417207921 - univerzál (117547)</v>
      </c>
      <c r="B77" t="s">
        <v>1392</v>
      </c>
      <c r="C77" t="s">
        <v>1393</v>
      </c>
      <c r="D77" t="s">
        <v>1394</v>
      </c>
      <c r="E77" t="s">
        <v>1320</v>
      </c>
      <c r="F77" t="s">
        <v>1395</v>
      </c>
      <c r="G77">
        <v>16.989999999999998</v>
      </c>
      <c r="H77" t="s">
        <v>1127</v>
      </c>
      <c r="I77" t="s">
        <v>1128</v>
      </c>
    </row>
    <row r="78" spans="1:9" x14ac:dyDescent="0.3">
      <c r="A78" t="str">
        <f>C78 &amp; CHAR(32) &amp; CHAR(45) &amp; CHAR(32) &amp; E78 &amp; CHAR(32) &amp; CHAR(40) &amp; B78 &amp; CHAR(41)</f>
        <v>SK.8018417207938 - univerzál (117548)</v>
      </c>
      <c r="B78" t="s">
        <v>1396</v>
      </c>
      <c r="C78" t="s">
        <v>1397</v>
      </c>
      <c r="D78" t="s">
        <v>1394</v>
      </c>
      <c r="E78" t="s">
        <v>1320</v>
      </c>
      <c r="F78" t="s">
        <v>1398</v>
      </c>
      <c r="G78">
        <v>24.99</v>
      </c>
      <c r="H78" t="s">
        <v>1127</v>
      </c>
      <c r="I78" t="s">
        <v>1128</v>
      </c>
    </row>
    <row r="79" spans="1:9" x14ac:dyDescent="0.3">
      <c r="A79" t="str">
        <f>C79 &amp; CHAR(32) &amp; CHAR(45) &amp; CHAR(32) &amp; E79 &amp; CHAR(32) &amp; CHAR(40) &amp; B79 &amp; CHAR(41)</f>
        <v>SK.8018417209147 - univerzál (119646)</v>
      </c>
      <c r="B79" t="s">
        <v>1399</v>
      </c>
      <c r="C79" t="s">
        <v>1400</v>
      </c>
      <c r="D79" t="s">
        <v>1324</v>
      </c>
      <c r="E79" t="s">
        <v>1320</v>
      </c>
      <c r="F79" t="s">
        <v>1401</v>
      </c>
      <c r="G79">
        <v>19.989999999999998</v>
      </c>
      <c r="H79" t="s">
        <v>1127</v>
      </c>
      <c r="I79" t="s">
        <v>1128</v>
      </c>
    </row>
    <row r="80" spans="1:9" x14ac:dyDescent="0.3">
      <c r="A80" t="str">
        <f>C80 &amp; CHAR(32) &amp; CHAR(45) &amp; CHAR(32) &amp; E80 &amp; CHAR(32) &amp; CHAR(40) &amp; B80 &amp; CHAR(41)</f>
        <v>SK.8018417209185 - univerzál (119122)</v>
      </c>
      <c r="B80" t="s">
        <v>1402</v>
      </c>
      <c r="C80" t="s">
        <v>1403</v>
      </c>
      <c r="D80" t="s">
        <v>1335</v>
      </c>
      <c r="E80" t="s">
        <v>1320</v>
      </c>
      <c r="F80" t="s">
        <v>1404</v>
      </c>
      <c r="G80">
        <v>24.99</v>
      </c>
      <c r="H80" t="s">
        <v>1127</v>
      </c>
      <c r="I80" t="s">
        <v>1128</v>
      </c>
    </row>
    <row r="81" spans="1:9" x14ac:dyDescent="0.3">
      <c r="A81" t="str">
        <f>C81 &amp; CHAR(32) &amp; CHAR(45) &amp; CHAR(32) &amp; E81 &amp; CHAR(32) &amp; CHAR(40) &amp; B81 &amp; CHAR(41)</f>
        <v>SK.8018417209918 - univerzál (117565)</v>
      </c>
      <c r="B81" t="s">
        <v>1405</v>
      </c>
      <c r="C81" t="s">
        <v>1406</v>
      </c>
      <c r="D81" t="s">
        <v>1350</v>
      </c>
      <c r="E81" t="s">
        <v>1320</v>
      </c>
      <c r="F81" t="s">
        <v>1407</v>
      </c>
      <c r="G81">
        <v>24.99</v>
      </c>
      <c r="H81" t="s">
        <v>1127</v>
      </c>
      <c r="I81" t="s">
        <v>1128</v>
      </c>
    </row>
    <row r="82" spans="1:9" x14ac:dyDescent="0.3">
      <c r="A82" t="str">
        <f>C82 &amp; CHAR(32) &amp; CHAR(45) &amp; CHAR(32) &amp; E82 &amp; CHAR(32) &amp; CHAR(40) &amp; B82 &amp; CHAR(41)</f>
        <v>SK.8018417210846 - univerzál (117595)</v>
      </c>
      <c r="B82" t="s">
        <v>1408</v>
      </c>
      <c r="C82" t="s">
        <v>1409</v>
      </c>
      <c r="D82" t="s">
        <v>1324</v>
      </c>
      <c r="E82" t="s">
        <v>1320</v>
      </c>
      <c r="F82" t="s">
        <v>1410</v>
      </c>
      <c r="G82">
        <v>9.99</v>
      </c>
      <c r="H82" t="s">
        <v>1127</v>
      </c>
      <c r="I82" t="s">
        <v>1128</v>
      </c>
    </row>
    <row r="83" spans="1:9" x14ac:dyDescent="0.3">
      <c r="A83" t="str">
        <f>C83 &amp; CHAR(32) &amp; CHAR(45) &amp; CHAR(32) &amp; E83 &amp; CHAR(32) &amp; CHAR(40) &amp; B83 &amp; CHAR(41)</f>
        <v>SK.8018417210884 - univerzál (117596)</v>
      </c>
      <c r="B83" t="s">
        <v>1411</v>
      </c>
      <c r="C83" t="s">
        <v>1412</v>
      </c>
      <c r="D83" t="s">
        <v>1324</v>
      </c>
      <c r="E83" t="s">
        <v>1320</v>
      </c>
      <c r="F83" t="s">
        <v>1413</v>
      </c>
      <c r="G83">
        <v>14.99</v>
      </c>
      <c r="H83" t="s">
        <v>1127</v>
      </c>
      <c r="I83" t="s">
        <v>1128</v>
      </c>
    </row>
    <row r="84" spans="1:9" x14ac:dyDescent="0.3">
      <c r="A84" t="str">
        <f>C84 &amp; CHAR(32) &amp; CHAR(45) &amp; CHAR(32) &amp; E84 &amp; CHAR(32) &amp; CHAR(40) &amp; B84 &amp; CHAR(41)</f>
        <v>SK.8018417211102 - univerzál (119119)</v>
      </c>
      <c r="B84" t="s">
        <v>1414</v>
      </c>
      <c r="C84" t="s">
        <v>1415</v>
      </c>
      <c r="D84" t="s">
        <v>1335</v>
      </c>
      <c r="E84" t="s">
        <v>1320</v>
      </c>
      <c r="F84" t="s">
        <v>1416</v>
      </c>
      <c r="G84">
        <v>24.99</v>
      </c>
      <c r="H84" t="s">
        <v>1127</v>
      </c>
      <c r="I84" t="s">
        <v>1128</v>
      </c>
    </row>
    <row r="85" spans="1:9" x14ac:dyDescent="0.3">
      <c r="A85" t="str">
        <f>C85 &amp; CHAR(32) &amp; CHAR(45) &amp; CHAR(32) &amp; E85 &amp; CHAR(32) &amp; CHAR(40) &amp; B85 &amp; CHAR(41)</f>
        <v>SK.8018417211348 - univerzál (120016)</v>
      </c>
      <c r="B85" t="s">
        <v>1417</v>
      </c>
      <c r="C85" t="s">
        <v>1418</v>
      </c>
      <c r="D85" t="s">
        <v>1350</v>
      </c>
      <c r="E85" t="s">
        <v>1320</v>
      </c>
      <c r="F85" t="s">
        <v>1419</v>
      </c>
      <c r="G85">
        <v>29.9</v>
      </c>
      <c r="H85" t="s">
        <v>1127</v>
      </c>
      <c r="I85" t="s">
        <v>1128</v>
      </c>
    </row>
    <row r="86" spans="1:9" x14ac:dyDescent="0.3">
      <c r="A86" t="str">
        <f>C86 &amp; CHAR(32) &amp; CHAR(45) &amp; CHAR(32) &amp; E86 &amp; CHAR(32) &amp; CHAR(40) &amp; B86 &amp; CHAR(41)</f>
        <v>SK.8018417211645 - univerzál (117598)</v>
      </c>
      <c r="B86" t="s">
        <v>1420</v>
      </c>
      <c r="C86" t="s">
        <v>1421</v>
      </c>
      <c r="D86" t="s">
        <v>1324</v>
      </c>
      <c r="E86" t="s">
        <v>1320</v>
      </c>
      <c r="F86" t="s">
        <v>1422</v>
      </c>
      <c r="G86">
        <v>16.989999999999998</v>
      </c>
      <c r="H86" t="s">
        <v>1127</v>
      </c>
      <c r="I86" t="s">
        <v>1128</v>
      </c>
    </row>
    <row r="87" spans="1:9" x14ac:dyDescent="0.3">
      <c r="A87" t="str">
        <f>C87 &amp; CHAR(32) &amp; CHAR(45) &amp; CHAR(32) &amp; E87 &amp; CHAR(32) &amp; CHAR(40) &amp; B87 &amp; CHAR(41)</f>
        <v>SK.8018417214554 - univerzál (121222)</v>
      </c>
      <c r="B87" t="s">
        <v>1423</v>
      </c>
      <c r="C87" t="s">
        <v>1424</v>
      </c>
      <c r="D87" t="s">
        <v>1345</v>
      </c>
      <c r="E87" t="s">
        <v>1320</v>
      </c>
      <c r="F87" t="s">
        <v>1425</v>
      </c>
      <c r="G87">
        <v>9.99</v>
      </c>
      <c r="H87" t="s">
        <v>1127</v>
      </c>
      <c r="I87" t="s">
        <v>1128</v>
      </c>
    </row>
    <row r="88" spans="1:9" x14ac:dyDescent="0.3">
      <c r="A88" t="str">
        <f>C88 &amp; CHAR(32) &amp; CHAR(45) &amp; CHAR(32) &amp; E88 &amp; CHAR(32) &amp; CHAR(40) &amp; B88 &amp; CHAR(41)</f>
        <v>SK.8018417215001 - univerzál (117549)</v>
      </c>
      <c r="B88" t="s">
        <v>1426</v>
      </c>
      <c r="C88" t="s">
        <v>1427</v>
      </c>
      <c r="D88" t="s">
        <v>1394</v>
      </c>
      <c r="E88" t="s">
        <v>1320</v>
      </c>
      <c r="F88" t="s">
        <v>1428</v>
      </c>
      <c r="G88">
        <v>12.99</v>
      </c>
      <c r="H88" t="s">
        <v>1127</v>
      </c>
      <c r="I88" t="s">
        <v>1128</v>
      </c>
    </row>
    <row r="89" spans="1:9" x14ac:dyDescent="0.3">
      <c r="A89" t="str">
        <f>C89 &amp; CHAR(32) &amp; CHAR(45) &amp; CHAR(32) &amp; E89 &amp; CHAR(32) &amp; CHAR(40) &amp; B89 &amp; CHAR(41)</f>
        <v>SK.8018417215223 - univerzál (118037)</v>
      </c>
      <c r="B89" t="s">
        <v>1429</v>
      </c>
      <c r="C89" t="s">
        <v>1430</v>
      </c>
      <c r="D89" t="s">
        <v>1431</v>
      </c>
      <c r="E89" t="s">
        <v>1320</v>
      </c>
      <c r="F89" t="s">
        <v>1432</v>
      </c>
      <c r="G89">
        <v>24.99</v>
      </c>
      <c r="H89" t="s">
        <v>1127</v>
      </c>
      <c r="I89" t="s">
        <v>1128</v>
      </c>
    </row>
    <row r="90" spans="1:9" x14ac:dyDescent="0.3">
      <c r="A90" t="str">
        <f>C90 &amp; CHAR(32) &amp; CHAR(45) &amp; CHAR(32) &amp; E90 &amp; CHAR(32) &amp; CHAR(40) &amp; B90 &amp; CHAR(41)</f>
        <v>SK.8018417215230 - univerzál (118036)</v>
      </c>
      <c r="B90" t="s">
        <v>1433</v>
      </c>
      <c r="C90" t="s">
        <v>1434</v>
      </c>
      <c r="D90" t="s">
        <v>1345</v>
      </c>
      <c r="E90" t="s">
        <v>1320</v>
      </c>
      <c r="F90" t="s">
        <v>1435</v>
      </c>
      <c r="G90">
        <v>24.99</v>
      </c>
      <c r="H90" t="s">
        <v>1127</v>
      </c>
      <c r="I90" t="s">
        <v>1128</v>
      </c>
    </row>
    <row r="91" spans="1:9" x14ac:dyDescent="0.3">
      <c r="A91" t="str">
        <f>C91 &amp; CHAR(32) &amp; CHAR(45) &amp; CHAR(32) &amp; E91 &amp; CHAR(32) &amp; CHAR(40) &amp; B91 &amp; CHAR(41)</f>
        <v>SK.8018417215377 - univerzál (119636)</v>
      </c>
      <c r="B91" t="s">
        <v>1436</v>
      </c>
      <c r="C91" t="s">
        <v>1437</v>
      </c>
      <c r="D91" t="s">
        <v>1335</v>
      </c>
      <c r="E91" t="s">
        <v>1320</v>
      </c>
      <c r="F91" t="s">
        <v>1438</v>
      </c>
      <c r="G91">
        <v>24.99</v>
      </c>
      <c r="H91" t="s">
        <v>1127</v>
      </c>
      <c r="I91" t="s">
        <v>1128</v>
      </c>
    </row>
    <row r="92" spans="1:9" x14ac:dyDescent="0.3">
      <c r="A92" t="str">
        <f>C92 &amp; CHAR(32) &amp; CHAR(45) &amp; CHAR(32) &amp; E92 &amp; CHAR(32) &amp; CHAR(40) &amp; B92 &amp; CHAR(41)</f>
        <v>SK.8018417215476 - univerzál (117538)</v>
      </c>
      <c r="B92" t="s">
        <v>1439</v>
      </c>
      <c r="C92" t="s">
        <v>1440</v>
      </c>
      <c r="D92" t="s">
        <v>1319</v>
      </c>
      <c r="E92" t="s">
        <v>1320</v>
      </c>
      <c r="F92" t="s">
        <v>1441</v>
      </c>
      <c r="G92">
        <v>22.99</v>
      </c>
      <c r="H92" t="s">
        <v>1127</v>
      </c>
      <c r="I92" t="s">
        <v>1128</v>
      </c>
    </row>
    <row r="93" spans="1:9" x14ac:dyDescent="0.3">
      <c r="A93" t="str">
        <f>C93 &amp; CHAR(32) &amp; CHAR(45) &amp; CHAR(32) &amp; E93 &amp; CHAR(32) &amp; CHAR(40) &amp; B93 &amp; CHAR(41)</f>
        <v>SK.8018417215773 - univerzál (117552)</v>
      </c>
      <c r="B93" t="s">
        <v>1442</v>
      </c>
      <c r="C93" t="s">
        <v>1443</v>
      </c>
      <c r="D93" t="s">
        <v>1319</v>
      </c>
      <c r="E93" t="s">
        <v>1320</v>
      </c>
      <c r="F93" t="s">
        <v>1444</v>
      </c>
      <c r="G93">
        <v>9.99</v>
      </c>
      <c r="H93" t="s">
        <v>1127</v>
      </c>
      <c r="I93" t="s">
        <v>1128</v>
      </c>
    </row>
    <row r="94" spans="1:9" x14ac:dyDescent="0.3">
      <c r="A94" t="str">
        <f>C94 &amp; CHAR(32) &amp; CHAR(45) &amp; CHAR(32) &amp; E94 &amp; CHAR(32) &amp; CHAR(40) &amp; B94 &amp; CHAR(41)</f>
        <v>SK.8018417216534 - univerzál (117550)</v>
      </c>
      <c r="B94" t="s">
        <v>1445</v>
      </c>
      <c r="C94" t="s">
        <v>1446</v>
      </c>
      <c r="D94" t="s">
        <v>1394</v>
      </c>
      <c r="E94" t="s">
        <v>1320</v>
      </c>
      <c r="F94" t="s">
        <v>1447</v>
      </c>
      <c r="G94">
        <v>12.99</v>
      </c>
      <c r="H94" t="s">
        <v>1127</v>
      </c>
      <c r="I94" t="s">
        <v>1128</v>
      </c>
    </row>
    <row r="95" spans="1:9" x14ac:dyDescent="0.3">
      <c r="A95" t="str">
        <f>C95 &amp; CHAR(32) &amp; CHAR(45) &amp; CHAR(32) &amp; E95 &amp; CHAR(32) &amp; CHAR(40) &amp; B95 &amp; CHAR(41)</f>
        <v>SK.8018417217814 - univerzál (121762)</v>
      </c>
      <c r="B95" t="s">
        <v>1448</v>
      </c>
      <c r="C95" t="s">
        <v>1449</v>
      </c>
      <c r="D95" t="s">
        <v>1131</v>
      </c>
      <c r="E95" t="s">
        <v>1320</v>
      </c>
      <c r="F95" t="s">
        <v>1450</v>
      </c>
      <c r="G95">
        <v>13.99</v>
      </c>
      <c r="H95" t="s">
        <v>1127</v>
      </c>
      <c r="I95" t="s">
        <v>1128</v>
      </c>
    </row>
    <row r="96" spans="1:9" x14ac:dyDescent="0.3">
      <c r="A96" t="str">
        <f>C96 &amp; CHAR(32) &amp; CHAR(45) &amp; CHAR(32) &amp; E96 &amp; CHAR(32) &amp; CHAR(40) &amp; B96 &amp; CHAR(41)</f>
        <v>SK.8018417217821 - univerzál (121761)</v>
      </c>
      <c r="B96" t="s">
        <v>1451</v>
      </c>
      <c r="C96" t="s">
        <v>1452</v>
      </c>
      <c r="D96" t="s">
        <v>1131</v>
      </c>
      <c r="E96" t="s">
        <v>1320</v>
      </c>
      <c r="F96" t="s">
        <v>1453</v>
      </c>
      <c r="G96">
        <v>13.99</v>
      </c>
      <c r="H96" t="s">
        <v>1127</v>
      </c>
      <c r="I96" t="s">
        <v>1128</v>
      </c>
    </row>
    <row r="97" spans="1:9" x14ac:dyDescent="0.3">
      <c r="A97" t="str">
        <f>C97 &amp; CHAR(32) &amp; CHAR(45) &amp; CHAR(32) &amp; E97 &amp; CHAR(32) &amp; CHAR(40) &amp; B97 &amp; CHAR(41)</f>
        <v>SK.8018417217838 - univerzál (121765)</v>
      </c>
      <c r="B97" t="s">
        <v>1454</v>
      </c>
      <c r="C97" t="s">
        <v>1455</v>
      </c>
      <c r="D97" t="s">
        <v>1131</v>
      </c>
      <c r="E97" t="s">
        <v>1320</v>
      </c>
      <c r="F97" t="s">
        <v>1456</v>
      </c>
      <c r="G97">
        <v>13.99</v>
      </c>
      <c r="H97" t="s">
        <v>1127</v>
      </c>
      <c r="I97" t="s">
        <v>1128</v>
      </c>
    </row>
    <row r="98" spans="1:9" x14ac:dyDescent="0.3">
      <c r="A98" t="str">
        <f>C98 &amp; CHAR(32) &amp; CHAR(45) &amp; CHAR(32) &amp; E98 &amp; CHAR(32) &amp; CHAR(40) &amp; B98 &amp; CHAR(41)</f>
        <v>SK.8018417217845 - univerzál (121763)</v>
      </c>
      <c r="B98" t="s">
        <v>1457</v>
      </c>
      <c r="C98" t="s">
        <v>1458</v>
      </c>
      <c r="D98" t="s">
        <v>1131</v>
      </c>
      <c r="E98" t="s">
        <v>1320</v>
      </c>
      <c r="F98" t="s">
        <v>1459</v>
      </c>
      <c r="G98">
        <v>13.99</v>
      </c>
      <c r="H98" t="s">
        <v>1127</v>
      </c>
      <c r="I98" t="s">
        <v>1128</v>
      </c>
    </row>
    <row r="99" spans="1:9" x14ac:dyDescent="0.3">
      <c r="A99" t="str">
        <f>C99 &amp; CHAR(32) &amp; CHAR(45) &amp; CHAR(32) &amp; E99 &amp; CHAR(32) &amp; CHAR(40) &amp; B99 &amp; CHAR(41)</f>
        <v>SK.8018417217852 - univerzál (121764)</v>
      </c>
      <c r="B99" t="s">
        <v>1460</v>
      </c>
      <c r="C99" t="s">
        <v>1461</v>
      </c>
      <c r="D99" t="s">
        <v>1131</v>
      </c>
      <c r="E99" t="s">
        <v>1320</v>
      </c>
      <c r="F99" t="s">
        <v>1462</v>
      </c>
      <c r="G99">
        <v>13.99</v>
      </c>
      <c r="H99" t="s">
        <v>1127</v>
      </c>
      <c r="I99" t="s">
        <v>1128</v>
      </c>
    </row>
    <row r="100" spans="1:9" x14ac:dyDescent="0.3">
      <c r="A100" t="str">
        <f>C100 &amp; CHAR(32) &amp; CHAR(45) &amp; CHAR(32) &amp; E100 &amp; CHAR(32) &amp; CHAR(40) &amp; B100 &amp; CHAR(41)</f>
        <v>SK.8018417218613 - iPhone SE/5S/5 (117546)</v>
      </c>
      <c r="B100" t="s">
        <v>1463</v>
      </c>
      <c r="C100" t="s">
        <v>1464</v>
      </c>
      <c r="D100" t="s">
        <v>1124</v>
      </c>
      <c r="E100" t="s">
        <v>1367</v>
      </c>
      <c r="F100" t="s">
        <v>1465</v>
      </c>
      <c r="G100">
        <v>12.99</v>
      </c>
      <c r="H100" t="s">
        <v>1127</v>
      </c>
      <c r="I100" t="s">
        <v>1128</v>
      </c>
    </row>
    <row r="101" spans="1:9" x14ac:dyDescent="0.3">
      <c r="A101" t="str">
        <f>C101 &amp; CHAR(32) &amp; CHAR(45) &amp; CHAR(32) &amp; E101 &amp; CHAR(32) &amp; CHAR(40) &amp; B101 &amp; CHAR(41)</f>
        <v>SK.8018417224157 - univerzál (117561)</v>
      </c>
      <c r="B101" t="s">
        <v>1466</v>
      </c>
      <c r="C101" t="s">
        <v>1467</v>
      </c>
      <c r="D101" t="s">
        <v>1350</v>
      </c>
      <c r="E101" t="s">
        <v>1320</v>
      </c>
      <c r="F101" t="s">
        <v>1468</v>
      </c>
      <c r="G101">
        <v>19.989999999999998</v>
      </c>
      <c r="H101" t="s">
        <v>1127</v>
      </c>
      <c r="I101" t="s">
        <v>1128</v>
      </c>
    </row>
    <row r="102" spans="1:9" x14ac:dyDescent="0.3">
      <c r="A102" t="str">
        <f>C102 &amp; CHAR(32) &amp; CHAR(45) &amp; CHAR(32) &amp; E102 &amp; CHAR(32) &amp; CHAR(40) &amp; B102 &amp; CHAR(41)</f>
        <v>SK.8018417224164 - univerzál (117563)</v>
      </c>
      <c r="B102" t="s">
        <v>1469</v>
      </c>
      <c r="C102" t="s">
        <v>1470</v>
      </c>
      <c r="D102" t="s">
        <v>1350</v>
      </c>
      <c r="E102" t="s">
        <v>1320</v>
      </c>
      <c r="F102" t="s">
        <v>1471</v>
      </c>
      <c r="G102">
        <v>19.989999999999998</v>
      </c>
      <c r="H102" t="s">
        <v>1127</v>
      </c>
      <c r="I102" t="s">
        <v>1128</v>
      </c>
    </row>
    <row r="103" spans="1:9" x14ac:dyDescent="0.3">
      <c r="A103" t="str">
        <f>C103 &amp; CHAR(32) &amp; CHAR(45) &amp; CHAR(32) &amp; E103 &amp; CHAR(32) &amp; CHAR(40) &amp; B103 &amp; CHAR(41)</f>
        <v>SK.8018417224188 - Huawei P9 Lite (117569)</v>
      </c>
      <c r="B103" t="s">
        <v>1472</v>
      </c>
      <c r="C103" t="s">
        <v>1473</v>
      </c>
      <c r="D103" t="s">
        <v>1124</v>
      </c>
      <c r="E103" t="s">
        <v>1474</v>
      </c>
      <c r="F103" t="s">
        <v>1475</v>
      </c>
      <c r="G103">
        <v>12.99</v>
      </c>
      <c r="H103" t="s">
        <v>1127</v>
      </c>
      <c r="I103" t="s">
        <v>1128</v>
      </c>
    </row>
    <row r="104" spans="1:9" x14ac:dyDescent="0.3">
      <c r="A104" t="str">
        <f>C104 &amp; CHAR(32) &amp; CHAR(45) &amp; CHAR(32) &amp; E104 &amp; CHAR(32) &amp; CHAR(40) &amp; B104 &amp; CHAR(41)</f>
        <v>SK.8018417224263 - univerzál (117564)</v>
      </c>
      <c r="B104" t="s">
        <v>1476</v>
      </c>
      <c r="C104" t="s">
        <v>1477</v>
      </c>
      <c r="D104" t="s">
        <v>1350</v>
      </c>
      <c r="E104" t="s">
        <v>1320</v>
      </c>
      <c r="F104" t="s">
        <v>1478</v>
      </c>
      <c r="G104">
        <v>19.989999999999998</v>
      </c>
      <c r="H104" t="s">
        <v>1127</v>
      </c>
      <c r="I104" t="s">
        <v>1128</v>
      </c>
    </row>
    <row r="105" spans="1:9" x14ac:dyDescent="0.3">
      <c r="A105" t="str">
        <f>C105 &amp; CHAR(32) &amp; CHAR(45) &amp; CHAR(32) &amp; E105 &amp; CHAR(32) &amp; CHAR(40) &amp; B105 &amp; CHAR(41)</f>
        <v>SK.8018417224560 - univerzál (118038)</v>
      </c>
      <c r="B105" t="s">
        <v>1479</v>
      </c>
      <c r="C105" t="s">
        <v>1480</v>
      </c>
      <c r="D105" t="s">
        <v>1328</v>
      </c>
      <c r="E105" t="s">
        <v>1320</v>
      </c>
      <c r="F105" t="s">
        <v>1481</v>
      </c>
      <c r="G105">
        <v>19.989999999999998</v>
      </c>
      <c r="H105" t="s">
        <v>1127</v>
      </c>
      <c r="I105" t="s">
        <v>1128</v>
      </c>
    </row>
    <row r="106" spans="1:9" x14ac:dyDescent="0.3">
      <c r="A106" t="str">
        <f>C106 &amp; CHAR(32) &amp; CHAR(45) &amp; CHAR(32) &amp; E106 &amp; CHAR(32) &amp; CHAR(40) &amp; B106 &amp; CHAR(41)</f>
        <v>SK.8018417224577 - univerzál (120507)</v>
      </c>
      <c r="B106" t="s">
        <v>1482</v>
      </c>
      <c r="C106" t="s">
        <v>1483</v>
      </c>
      <c r="D106" t="s">
        <v>1328</v>
      </c>
      <c r="E106" t="s">
        <v>1320</v>
      </c>
      <c r="F106" t="s">
        <v>1484</v>
      </c>
      <c r="G106">
        <v>9.99</v>
      </c>
      <c r="H106" t="s">
        <v>1127</v>
      </c>
      <c r="I106" t="s">
        <v>1128</v>
      </c>
    </row>
    <row r="107" spans="1:9" x14ac:dyDescent="0.3">
      <c r="A107" t="str">
        <f>C107 &amp; CHAR(32) &amp; CHAR(45) &amp; CHAR(32) &amp; E107 &amp; CHAR(32) &amp; CHAR(40) &amp; B107 &amp; CHAR(41)</f>
        <v>SK.8018417226014 - univerzál (119129)</v>
      </c>
      <c r="B107" t="s">
        <v>1485</v>
      </c>
      <c r="C107" t="s">
        <v>1486</v>
      </c>
      <c r="D107" t="s">
        <v>1345</v>
      </c>
      <c r="E107" t="s">
        <v>1320</v>
      </c>
      <c r="F107" t="s">
        <v>1487</v>
      </c>
      <c r="G107">
        <v>24.99</v>
      </c>
      <c r="H107" t="s">
        <v>1127</v>
      </c>
      <c r="I107" t="s">
        <v>1128</v>
      </c>
    </row>
    <row r="108" spans="1:9" x14ac:dyDescent="0.3">
      <c r="A108" t="str">
        <f>C108 &amp; CHAR(32) &amp; CHAR(45) &amp; CHAR(32) &amp; E108 &amp; CHAR(32) &amp; CHAR(40) &amp; B108 &amp; CHAR(41)</f>
        <v>SK.8018417226359 - univerzál (117557)</v>
      </c>
      <c r="B108" t="s">
        <v>1488</v>
      </c>
      <c r="C108" t="s">
        <v>1489</v>
      </c>
      <c r="D108" t="s">
        <v>1381</v>
      </c>
      <c r="E108" t="s">
        <v>1320</v>
      </c>
      <c r="F108" t="s">
        <v>1490</v>
      </c>
      <c r="G108">
        <v>14.99</v>
      </c>
      <c r="H108" t="s">
        <v>1127</v>
      </c>
      <c r="I108" t="s">
        <v>1128</v>
      </c>
    </row>
    <row r="109" spans="1:9" x14ac:dyDescent="0.3">
      <c r="A109" t="str">
        <f>C109 &amp; CHAR(32) &amp; CHAR(45) &amp; CHAR(32) &amp; E109 &amp; CHAR(32) &amp; CHAR(40) &amp; B109 &amp; CHAR(41)</f>
        <v>SK.8018417226458 - univerzál (117556)</v>
      </c>
      <c r="B109" t="s">
        <v>1491</v>
      </c>
      <c r="C109" t="s">
        <v>1492</v>
      </c>
      <c r="D109" t="s">
        <v>1381</v>
      </c>
      <c r="E109" t="s">
        <v>1320</v>
      </c>
      <c r="F109" t="s">
        <v>1493</v>
      </c>
      <c r="G109">
        <v>29.9</v>
      </c>
      <c r="H109" t="s">
        <v>1127</v>
      </c>
      <c r="I109" t="s">
        <v>1128</v>
      </c>
    </row>
    <row r="110" spans="1:9" x14ac:dyDescent="0.3">
      <c r="A110" t="str">
        <f>C110 &amp; CHAR(32) &amp; CHAR(45) &amp; CHAR(32) &amp; E110 &amp; CHAR(32) &amp; CHAR(40) &amp; B110 &amp; CHAR(41)</f>
        <v>SK.8018417227455 - iPhone 8/7/6S/6 (117987)</v>
      </c>
      <c r="B110" t="s">
        <v>1494</v>
      </c>
      <c r="C110" t="s">
        <v>1495</v>
      </c>
      <c r="D110" t="s">
        <v>1131</v>
      </c>
      <c r="E110" t="s">
        <v>1136</v>
      </c>
      <c r="F110" t="s">
        <v>1496</v>
      </c>
      <c r="G110">
        <v>13.99</v>
      </c>
      <c r="H110" t="s">
        <v>1127</v>
      </c>
      <c r="I110" t="s">
        <v>1128</v>
      </c>
    </row>
    <row r="111" spans="1:9" x14ac:dyDescent="0.3">
      <c r="A111" t="str">
        <f>C111 &amp; CHAR(32) &amp; CHAR(45) &amp; CHAR(32) &amp; E111 &amp; CHAR(32) &amp; CHAR(40) &amp; B111 &amp; CHAR(41)</f>
        <v>SK.8018417227509 - iPhone 8/7/6S/6 (117540)</v>
      </c>
      <c r="B111" t="s">
        <v>1497</v>
      </c>
      <c r="C111" t="s">
        <v>1498</v>
      </c>
      <c r="D111" t="s">
        <v>1124</v>
      </c>
      <c r="E111" t="s">
        <v>1136</v>
      </c>
      <c r="F111" t="s">
        <v>1499</v>
      </c>
      <c r="G111">
        <v>12.99</v>
      </c>
      <c r="H111" t="s">
        <v>1127</v>
      </c>
      <c r="I111" t="s">
        <v>1128</v>
      </c>
    </row>
    <row r="112" spans="1:9" x14ac:dyDescent="0.3">
      <c r="A112" t="str">
        <f>C112 &amp; CHAR(32) &amp; CHAR(45) &amp; CHAR(32) &amp; E112 &amp; CHAR(32) &amp; CHAR(40) &amp; B112 &amp; CHAR(41)</f>
        <v>SK.8018417227684 - iPhone 8/7/6S/6 (117542)</v>
      </c>
      <c r="B112" t="s">
        <v>1500</v>
      </c>
      <c r="C112" t="s">
        <v>1501</v>
      </c>
      <c r="D112" t="s">
        <v>1124</v>
      </c>
      <c r="E112" t="s">
        <v>1136</v>
      </c>
      <c r="F112" t="s">
        <v>1502</v>
      </c>
      <c r="G112">
        <v>19.989999999999998</v>
      </c>
      <c r="H112" t="s">
        <v>1127</v>
      </c>
      <c r="I112" t="s">
        <v>1128</v>
      </c>
    </row>
    <row r="113" spans="1:9" x14ac:dyDescent="0.3">
      <c r="A113" t="str">
        <f>C113 &amp; CHAR(32) &amp; CHAR(45) &amp; CHAR(32) &amp; E113 &amp; CHAR(32) &amp; CHAR(40) &amp; B113 &amp; CHAR(41)</f>
        <v>SK.8018417227691 - iPhone 8/7/6S/6 (117541)</v>
      </c>
      <c r="B113" t="s">
        <v>1503</v>
      </c>
      <c r="C113" t="s">
        <v>1504</v>
      </c>
      <c r="D113" t="s">
        <v>1124</v>
      </c>
      <c r="E113" t="s">
        <v>1136</v>
      </c>
      <c r="F113" t="s">
        <v>1505</v>
      </c>
      <c r="G113">
        <v>19.989999999999998</v>
      </c>
      <c r="H113" t="s">
        <v>1127</v>
      </c>
      <c r="I113" t="s">
        <v>1128</v>
      </c>
    </row>
    <row r="114" spans="1:9" x14ac:dyDescent="0.3">
      <c r="A114" t="str">
        <f>C114 &amp; CHAR(32) &amp; CHAR(45) &amp; CHAR(32) &amp; E114 &amp; CHAR(32) &amp; CHAR(40) &amp; B114 &amp; CHAR(41)</f>
        <v>SK.8018417227790 - iPhone 8/7/6S/6 (120308)</v>
      </c>
      <c r="B114" t="s">
        <v>1506</v>
      </c>
      <c r="C114" t="s">
        <v>1507</v>
      </c>
      <c r="D114" t="s">
        <v>1366</v>
      </c>
      <c r="E114" t="s">
        <v>1136</v>
      </c>
      <c r="F114" t="s">
        <v>1508</v>
      </c>
      <c r="G114">
        <v>19.989999999999998</v>
      </c>
      <c r="H114" t="s">
        <v>1127</v>
      </c>
      <c r="I114" t="s">
        <v>1128</v>
      </c>
    </row>
    <row r="115" spans="1:9" x14ac:dyDescent="0.3">
      <c r="A115" t="str">
        <f>C115 &amp; CHAR(32) &amp; CHAR(45) &amp; CHAR(32) &amp; E115 &amp; CHAR(32) &amp; CHAR(40) &amp; B115 &amp; CHAR(41)</f>
        <v>SK.8018417227882 - iPhone 8/7/6S/6 Plus (117988)</v>
      </c>
      <c r="B115" t="s">
        <v>1509</v>
      </c>
      <c r="C115" t="s">
        <v>1510</v>
      </c>
      <c r="D115" t="s">
        <v>1131</v>
      </c>
      <c r="E115" t="s">
        <v>1140</v>
      </c>
      <c r="F115" t="s">
        <v>1511</v>
      </c>
      <c r="G115">
        <v>13.99</v>
      </c>
      <c r="H115" t="s">
        <v>1127</v>
      </c>
      <c r="I115" t="s">
        <v>1128</v>
      </c>
    </row>
    <row r="116" spans="1:9" x14ac:dyDescent="0.3">
      <c r="A116" t="str">
        <f>C116 &amp; CHAR(32) &amp; CHAR(45) &amp; CHAR(32) &amp; E116 &amp; CHAR(32) &amp; CHAR(40) &amp; B116 &amp; CHAR(41)</f>
        <v>SK.8018417227929 - iPhone 8/7 Plus (117539)</v>
      </c>
      <c r="B116" t="s">
        <v>1512</v>
      </c>
      <c r="C116" t="s">
        <v>1513</v>
      </c>
      <c r="D116" t="s">
        <v>1124</v>
      </c>
      <c r="E116" t="s">
        <v>1151</v>
      </c>
      <c r="F116" t="s">
        <v>1514</v>
      </c>
      <c r="G116">
        <v>12.99</v>
      </c>
      <c r="H116" t="s">
        <v>1127</v>
      </c>
      <c r="I116" t="s">
        <v>1128</v>
      </c>
    </row>
    <row r="117" spans="1:9" x14ac:dyDescent="0.3">
      <c r="A117" t="str">
        <f>C117 &amp; CHAR(32) &amp; CHAR(45) &amp; CHAR(32) &amp; E117 &amp; CHAR(32) &amp; CHAR(40) &amp; B117 &amp; CHAR(41)</f>
        <v>SK.8018417227936 - iPhone 8/7 Plus (120895)</v>
      </c>
      <c r="B117" t="s">
        <v>1515</v>
      </c>
      <c r="C117" t="s">
        <v>1516</v>
      </c>
      <c r="D117" t="s">
        <v>1124</v>
      </c>
      <c r="E117" t="s">
        <v>1151</v>
      </c>
      <c r="F117" t="s">
        <v>1517</v>
      </c>
      <c r="G117">
        <v>12.99</v>
      </c>
      <c r="H117" t="s">
        <v>1127</v>
      </c>
      <c r="I117" t="s">
        <v>1128</v>
      </c>
    </row>
    <row r="118" spans="1:9" x14ac:dyDescent="0.3">
      <c r="A118" t="str">
        <f>C118 &amp; CHAR(32) &amp; CHAR(45) &amp; CHAR(32) &amp; E118 &amp; CHAR(32) &amp; CHAR(40) &amp; B118 &amp; CHAR(41)</f>
        <v>SK.8018417228032 - iPhone 8/7/6S/6 Plus (120309)</v>
      </c>
      <c r="B118" t="s">
        <v>1518</v>
      </c>
      <c r="C118" t="s">
        <v>1519</v>
      </c>
      <c r="D118" t="s">
        <v>1366</v>
      </c>
      <c r="E118" t="s">
        <v>1140</v>
      </c>
      <c r="F118" t="s">
        <v>1520</v>
      </c>
      <c r="G118">
        <v>17.989999999999998</v>
      </c>
      <c r="H118" t="s">
        <v>1127</v>
      </c>
      <c r="I118" t="s">
        <v>1128</v>
      </c>
    </row>
    <row r="119" spans="1:9" x14ac:dyDescent="0.3">
      <c r="A119" t="str">
        <f>C119 &amp; CHAR(32) &amp; CHAR(45) &amp; CHAR(32) &amp; E119 &amp; CHAR(32) &amp; CHAR(40) &amp; B119 &amp; CHAR(41)</f>
        <v>SK.8018417228865 - iPhone 8/7/6S/6 (117543)</v>
      </c>
      <c r="B119" t="s">
        <v>1521</v>
      </c>
      <c r="C119" t="s">
        <v>1522</v>
      </c>
      <c r="D119" t="s">
        <v>1366</v>
      </c>
      <c r="E119" t="s">
        <v>1136</v>
      </c>
      <c r="F119" t="s">
        <v>1523</v>
      </c>
      <c r="G119">
        <v>19.989999999999998</v>
      </c>
      <c r="H119" t="s">
        <v>1127</v>
      </c>
      <c r="I119" t="s">
        <v>1128</v>
      </c>
    </row>
    <row r="120" spans="1:9" x14ac:dyDescent="0.3">
      <c r="A120" t="str">
        <f>C120 &amp; CHAR(32) &amp; CHAR(45) &amp; CHAR(32) &amp; E120 &amp; CHAR(32) &amp; CHAR(40) &amp; B120 &amp; CHAR(41)</f>
        <v>SK.8018417228889 - iPhone 8/7/6S/6 (120318)</v>
      </c>
      <c r="B120" t="s">
        <v>1524</v>
      </c>
      <c r="C120" t="s">
        <v>1525</v>
      </c>
      <c r="D120" t="s">
        <v>1366</v>
      </c>
      <c r="E120" t="s">
        <v>1136</v>
      </c>
      <c r="F120" t="s">
        <v>1526</v>
      </c>
      <c r="G120">
        <v>19.989999999999998</v>
      </c>
      <c r="H120" t="s">
        <v>1127</v>
      </c>
      <c r="I120" t="s">
        <v>1128</v>
      </c>
    </row>
    <row r="121" spans="1:9" x14ac:dyDescent="0.3">
      <c r="A121" t="str">
        <f>C121 &amp; CHAR(32) &amp; CHAR(45) &amp; CHAR(32) &amp; E121 &amp; CHAR(32) &amp; CHAR(40) &amp; B121 &amp; CHAR(41)</f>
        <v>SK.8018417228919 - iPhone 8/7 Plus (118026)</v>
      </c>
      <c r="B121" t="s">
        <v>1527</v>
      </c>
      <c r="C121" t="s">
        <v>1528</v>
      </c>
      <c r="D121" t="s">
        <v>1366</v>
      </c>
      <c r="E121" t="s">
        <v>1151</v>
      </c>
      <c r="F121" t="s">
        <v>1529</v>
      </c>
      <c r="G121">
        <v>19.989999999999998</v>
      </c>
      <c r="H121" t="s">
        <v>1127</v>
      </c>
      <c r="I121" t="s">
        <v>1128</v>
      </c>
    </row>
    <row r="122" spans="1:9" x14ac:dyDescent="0.3">
      <c r="A122" t="str">
        <f>C122 &amp; CHAR(32) &amp; CHAR(45) &amp; CHAR(32) &amp; E122 &amp; CHAR(32) &amp; CHAR(40) &amp; B122 &amp; CHAR(41)</f>
        <v>SK.8018417229435 - univerzál (118042)</v>
      </c>
      <c r="B122" t="s">
        <v>1530</v>
      </c>
      <c r="C122" t="s">
        <v>1531</v>
      </c>
      <c r="D122" t="s">
        <v>1431</v>
      </c>
      <c r="E122" t="s">
        <v>1320</v>
      </c>
      <c r="F122" t="s">
        <v>1532</v>
      </c>
      <c r="G122">
        <v>19.989999999999998</v>
      </c>
      <c r="H122" t="s">
        <v>1127</v>
      </c>
      <c r="I122" t="s">
        <v>1128</v>
      </c>
    </row>
    <row r="123" spans="1:9" x14ac:dyDescent="0.3">
      <c r="A123" t="str">
        <f>C123 &amp; CHAR(32) &amp; CHAR(45) &amp; CHAR(32) &amp; E123 &amp; CHAR(32) &amp; CHAR(40) &amp; B123 &amp; CHAR(41)</f>
        <v>SK.8018417229572 - iPhone 8/7 (117998)</v>
      </c>
      <c r="B123" t="s">
        <v>1533</v>
      </c>
      <c r="C123" t="s">
        <v>1534</v>
      </c>
      <c r="D123" t="s">
        <v>1345</v>
      </c>
      <c r="E123" t="s">
        <v>1144</v>
      </c>
      <c r="F123" t="s">
        <v>1535</v>
      </c>
      <c r="G123">
        <v>19.989999999999998</v>
      </c>
      <c r="H123" t="s">
        <v>1127</v>
      </c>
      <c r="I123" t="s">
        <v>1128</v>
      </c>
    </row>
    <row r="124" spans="1:9" x14ac:dyDescent="0.3">
      <c r="A124" t="str">
        <f>C124 &amp; CHAR(32) &amp; CHAR(45) &amp; CHAR(32) &amp; E124 &amp; CHAR(32) &amp; CHAR(40) &amp; B124 &amp; CHAR(41)</f>
        <v>SK.8018417229589 - iPhone 8/7 (117997)</v>
      </c>
      <c r="B124" t="s">
        <v>1536</v>
      </c>
      <c r="C124" t="s">
        <v>1537</v>
      </c>
      <c r="D124" t="s">
        <v>1345</v>
      </c>
      <c r="E124" t="s">
        <v>1144</v>
      </c>
      <c r="F124" t="s">
        <v>1538</v>
      </c>
      <c r="G124">
        <v>19.989999999999998</v>
      </c>
      <c r="H124" t="s">
        <v>1127</v>
      </c>
      <c r="I124" t="s">
        <v>1128</v>
      </c>
    </row>
    <row r="125" spans="1:9" x14ac:dyDescent="0.3">
      <c r="A125" t="str">
        <f>C125 &amp; CHAR(32) &amp; CHAR(45) &amp; CHAR(32) &amp; E125 &amp; CHAR(32) &amp; CHAR(40) &amp; B125 &amp; CHAR(41)</f>
        <v>SK.8018417229596 - iPhone 8/7 (117996)</v>
      </c>
      <c r="B125" t="s">
        <v>1539</v>
      </c>
      <c r="C125" t="s">
        <v>1540</v>
      </c>
      <c r="D125" t="s">
        <v>1345</v>
      </c>
      <c r="E125" t="s">
        <v>1144</v>
      </c>
      <c r="F125" t="s">
        <v>1541</v>
      </c>
      <c r="G125">
        <v>19.989999999999998</v>
      </c>
      <c r="H125" t="s">
        <v>1127</v>
      </c>
      <c r="I125" t="s">
        <v>1128</v>
      </c>
    </row>
    <row r="126" spans="1:9" x14ac:dyDescent="0.3">
      <c r="A126" t="str">
        <f>C126 &amp; CHAR(32) &amp; CHAR(45) &amp; CHAR(32) &amp; E126 &amp; CHAR(32) &amp; CHAR(40) &amp; B126 &amp; CHAR(41)</f>
        <v>SK.8018417229671 - Honor 8 (117573)</v>
      </c>
      <c r="B126" t="s">
        <v>1542</v>
      </c>
      <c r="C126" t="s">
        <v>1543</v>
      </c>
      <c r="D126" t="s">
        <v>1124</v>
      </c>
      <c r="E126" t="s">
        <v>1197</v>
      </c>
      <c r="F126" t="s">
        <v>1544</v>
      </c>
      <c r="G126">
        <v>12.99</v>
      </c>
      <c r="H126" t="s">
        <v>1127</v>
      </c>
      <c r="I126" t="s">
        <v>1128</v>
      </c>
    </row>
    <row r="127" spans="1:9" x14ac:dyDescent="0.3">
      <c r="A127" t="str">
        <f>C127 &amp; CHAR(32) &amp; CHAR(45) &amp; CHAR(32) &amp; E127 &amp; CHAR(32) &amp; CHAR(40) &amp; B127 &amp; CHAR(41)</f>
        <v>SK.8018417230110 - univerzál (120511)</v>
      </c>
      <c r="B127" t="s">
        <v>1545</v>
      </c>
      <c r="C127" t="s">
        <v>1546</v>
      </c>
      <c r="D127" t="s">
        <v>1335</v>
      </c>
      <c r="E127" t="s">
        <v>1320</v>
      </c>
      <c r="F127" t="s">
        <v>1547</v>
      </c>
      <c r="G127">
        <v>39.9</v>
      </c>
      <c r="H127" t="s">
        <v>1127</v>
      </c>
      <c r="I127" t="s">
        <v>1128</v>
      </c>
    </row>
    <row r="128" spans="1:9" x14ac:dyDescent="0.3">
      <c r="A128" t="str">
        <f>C128 &amp; CHAR(32) &amp; CHAR(45) &amp; CHAR(32) &amp; E128 &amp; CHAR(32) &amp; CHAR(40) &amp; B128 &amp; CHAR(41)</f>
        <v>SK.8018417231254 - univerzál (118039)</v>
      </c>
      <c r="B128" t="s">
        <v>1548</v>
      </c>
      <c r="C128" t="s">
        <v>1549</v>
      </c>
      <c r="D128" t="s">
        <v>1335</v>
      </c>
      <c r="E128" t="s">
        <v>1320</v>
      </c>
      <c r="F128" t="s">
        <v>1550</v>
      </c>
      <c r="G128">
        <v>29.9</v>
      </c>
      <c r="H128" t="s">
        <v>1127</v>
      </c>
      <c r="I128" t="s">
        <v>1128</v>
      </c>
    </row>
    <row r="129" spans="1:9" x14ac:dyDescent="0.3">
      <c r="A129" t="str">
        <f>C129 &amp; CHAR(32) &amp; CHAR(45) &amp; CHAR(32) &amp; E129 &amp; CHAR(32) &amp; CHAR(40) &amp; B129 &amp; CHAR(41)</f>
        <v>SK.8018417231261 - univerzál (118041)</v>
      </c>
      <c r="B129" t="s">
        <v>1551</v>
      </c>
      <c r="C129" t="s">
        <v>1552</v>
      </c>
      <c r="D129" t="s">
        <v>1335</v>
      </c>
      <c r="E129" t="s">
        <v>1320</v>
      </c>
      <c r="F129" t="s">
        <v>1553</v>
      </c>
      <c r="G129">
        <v>29.9</v>
      </c>
      <c r="H129" t="s">
        <v>1127</v>
      </c>
      <c r="I129" t="s">
        <v>1128</v>
      </c>
    </row>
    <row r="130" spans="1:9" x14ac:dyDescent="0.3">
      <c r="A130" t="str">
        <f>C130 &amp; CHAR(32) &amp; CHAR(45) &amp; CHAR(32) &amp; E130 &amp; CHAR(32) &amp; CHAR(40) &amp; B130 &amp; CHAR(41)</f>
        <v>SK.8018417231278 - univerzál (118040)</v>
      </c>
      <c r="B130" t="s">
        <v>1554</v>
      </c>
      <c r="C130" t="s">
        <v>1555</v>
      </c>
      <c r="D130" t="s">
        <v>1335</v>
      </c>
      <c r="E130" t="s">
        <v>1320</v>
      </c>
      <c r="F130" t="s">
        <v>1556</v>
      </c>
      <c r="G130">
        <v>29.9</v>
      </c>
      <c r="H130" t="s">
        <v>1127</v>
      </c>
      <c r="I130" t="s">
        <v>1128</v>
      </c>
    </row>
    <row r="131" spans="1:9" x14ac:dyDescent="0.3">
      <c r="A131" t="str">
        <f>C131 &amp; CHAR(32) &amp; CHAR(45) &amp; CHAR(32) &amp; E131 &amp; CHAR(32) &amp; CHAR(40) &amp; B131 &amp; CHAR(41)</f>
        <v>SK.8018417231377 - univerzál (119124)</v>
      </c>
      <c r="B131" t="s">
        <v>1557</v>
      </c>
      <c r="C131" t="s">
        <v>1558</v>
      </c>
      <c r="D131" t="s">
        <v>1381</v>
      </c>
      <c r="E131" t="s">
        <v>1320</v>
      </c>
      <c r="F131" t="s">
        <v>1559</v>
      </c>
      <c r="G131">
        <v>39.9</v>
      </c>
      <c r="H131" t="s">
        <v>1127</v>
      </c>
      <c r="I131" t="s">
        <v>1128</v>
      </c>
    </row>
    <row r="132" spans="1:9" x14ac:dyDescent="0.3">
      <c r="A132" t="str">
        <f>C132 &amp; CHAR(32) &amp; CHAR(45) &amp; CHAR(32) &amp; E132 &amp; CHAR(32) &amp; CHAR(40) &amp; B132 &amp; CHAR(41)</f>
        <v>SK.8018417231384 - univerzál (119126)</v>
      </c>
      <c r="B132" t="s">
        <v>1560</v>
      </c>
      <c r="C132" t="s">
        <v>1561</v>
      </c>
      <c r="D132" t="s">
        <v>1381</v>
      </c>
      <c r="E132" t="s">
        <v>1320</v>
      </c>
      <c r="F132" t="s">
        <v>1562</v>
      </c>
      <c r="G132">
        <v>39.9</v>
      </c>
      <c r="H132" t="s">
        <v>1127</v>
      </c>
      <c r="I132" t="s">
        <v>1128</v>
      </c>
    </row>
    <row r="133" spans="1:9" x14ac:dyDescent="0.3">
      <c r="A133" t="str">
        <f>C133 &amp; CHAR(32) &amp; CHAR(45) &amp; CHAR(32) &amp; E133 &amp; CHAR(32) &amp; CHAR(40) &amp; B133 &amp; CHAR(41)</f>
        <v>SK.8018417231391 - univerzál (119127)</v>
      </c>
      <c r="B133" t="s">
        <v>1563</v>
      </c>
      <c r="C133" t="s">
        <v>1564</v>
      </c>
      <c r="D133" t="s">
        <v>1381</v>
      </c>
      <c r="E133" t="s">
        <v>1320</v>
      </c>
      <c r="F133" t="s">
        <v>1565</v>
      </c>
      <c r="G133">
        <v>39.9</v>
      </c>
      <c r="H133" t="s">
        <v>1127</v>
      </c>
      <c r="I133" t="s">
        <v>1128</v>
      </c>
    </row>
    <row r="134" spans="1:9" x14ac:dyDescent="0.3">
      <c r="A134" t="str">
        <f>C134 &amp; CHAR(32) &amp; CHAR(45) &amp; CHAR(32) &amp; E134 &amp; CHAR(32) &amp; CHAR(40) &amp; B134 &amp; CHAR(41)</f>
        <v>SK.8018417231407 - univerzál (119125)</v>
      </c>
      <c r="B134" t="s">
        <v>1566</v>
      </c>
      <c r="C134" t="s">
        <v>1567</v>
      </c>
      <c r="D134" t="s">
        <v>1381</v>
      </c>
      <c r="E134" t="s">
        <v>1320</v>
      </c>
      <c r="F134" t="s">
        <v>1568</v>
      </c>
      <c r="G134">
        <v>39.9</v>
      </c>
      <c r="H134" t="s">
        <v>1127</v>
      </c>
      <c r="I134" t="s">
        <v>1128</v>
      </c>
    </row>
    <row r="135" spans="1:9" x14ac:dyDescent="0.3">
      <c r="A135" t="str">
        <f>C135 &amp; CHAR(32) &amp; CHAR(45) &amp; CHAR(32) &amp; E135 &amp; CHAR(32) &amp; CHAR(40) &amp; B135 &amp; CHAR(41)</f>
        <v>SK.8018417231728 - iPhone 8/7 (120886)</v>
      </c>
      <c r="B135" t="s">
        <v>1569</v>
      </c>
      <c r="C135" t="s">
        <v>1570</v>
      </c>
      <c r="D135" t="s">
        <v>1345</v>
      </c>
      <c r="E135" t="s">
        <v>1144</v>
      </c>
      <c r="F135" t="s">
        <v>1571</v>
      </c>
      <c r="G135">
        <v>24.99</v>
      </c>
      <c r="H135" t="s">
        <v>1127</v>
      </c>
      <c r="I135" t="s">
        <v>1128</v>
      </c>
    </row>
    <row r="136" spans="1:9" x14ac:dyDescent="0.3">
      <c r="A136" t="str">
        <f>C136 &amp; CHAR(32) &amp; CHAR(45) &amp; CHAR(32) &amp; E136 &amp; CHAR(32) &amp; CHAR(40) &amp; B136 &amp; CHAR(41)</f>
        <v>SK.8018417231735 - iPhone 8/7 Plus (120885)</v>
      </c>
      <c r="B136" t="s">
        <v>1572</v>
      </c>
      <c r="C136" t="s">
        <v>1573</v>
      </c>
      <c r="D136" t="s">
        <v>1345</v>
      </c>
      <c r="E136" t="s">
        <v>1151</v>
      </c>
      <c r="F136" t="s">
        <v>1574</v>
      </c>
      <c r="G136">
        <v>24.99</v>
      </c>
      <c r="H136" t="s">
        <v>1127</v>
      </c>
      <c r="I136" t="s">
        <v>1128</v>
      </c>
    </row>
    <row r="137" spans="1:9" x14ac:dyDescent="0.3">
      <c r="A137" t="str">
        <f>C137 &amp; CHAR(32) &amp; CHAR(45) &amp; CHAR(32) &amp; E137 &amp; CHAR(32) &amp; CHAR(40) &amp; B137 &amp; CHAR(41)</f>
        <v>SK.8018417231872 - univerzál (119616)</v>
      </c>
      <c r="B137" t="s">
        <v>1575</v>
      </c>
      <c r="C137" t="s">
        <v>1576</v>
      </c>
      <c r="D137" t="s">
        <v>1350</v>
      </c>
      <c r="E137" t="s">
        <v>1320</v>
      </c>
      <c r="F137" t="s">
        <v>1577</v>
      </c>
      <c r="G137">
        <v>34.99</v>
      </c>
      <c r="H137" t="s">
        <v>1127</v>
      </c>
      <c r="I137" t="s">
        <v>1128</v>
      </c>
    </row>
    <row r="138" spans="1:9" x14ac:dyDescent="0.3">
      <c r="A138" t="str">
        <f>C138 &amp; CHAR(32) &amp; CHAR(45) &amp; CHAR(32) &amp; E138 &amp; CHAR(32) &amp; CHAR(40) &amp; B138 &amp; CHAR(41)</f>
        <v>SK.8018417233166 - Galaxy J3 2017 (119687)</v>
      </c>
      <c r="B138" t="s">
        <v>1578</v>
      </c>
      <c r="C138" t="s">
        <v>1579</v>
      </c>
      <c r="D138" t="s">
        <v>1124</v>
      </c>
      <c r="E138" t="s">
        <v>1580</v>
      </c>
      <c r="F138" t="s">
        <v>1581</v>
      </c>
      <c r="G138">
        <v>12.99</v>
      </c>
      <c r="H138" t="s">
        <v>1127</v>
      </c>
      <c r="I138" t="s">
        <v>1128</v>
      </c>
    </row>
    <row r="139" spans="1:9" x14ac:dyDescent="0.3">
      <c r="A139" t="str">
        <f>C139 &amp; CHAR(32) &amp; CHAR(45) &amp; CHAR(32) &amp; E139 &amp; CHAR(32) &amp; CHAR(40) &amp; B139 &amp; CHAR(41)</f>
        <v>SK.8018417233173 - Galaxy J3 2017 (119662)</v>
      </c>
      <c r="B139" t="s">
        <v>1582</v>
      </c>
      <c r="C139" t="s">
        <v>1583</v>
      </c>
      <c r="D139" t="s">
        <v>1131</v>
      </c>
      <c r="E139" t="s">
        <v>1580</v>
      </c>
      <c r="F139" t="s">
        <v>1584</v>
      </c>
      <c r="G139">
        <v>13.99</v>
      </c>
      <c r="H139" t="s">
        <v>1127</v>
      </c>
      <c r="I139" t="s">
        <v>1128</v>
      </c>
    </row>
    <row r="140" spans="1:9" x14ac:dyDescent="0.3">
      <c r="A140" t="str">
        <f>C140 &amp; CHAR(32) &amp; CHAR(45) &amp; CHAR(32) &amp; E140 &amp; CHAR(32) &amp; CHAR(40) &amp; B140 &amp; CHAR(41)</f>
        <v>SK.8018417233180 - Galaxy J3 2017 (119639)</v>
      </c>
      <c r="B140" t="s">
        <v>1585</v>
      </c>
      <c r="C140" t="s">
        <v>1586</v>
      </c>
      <c r="D140" t="s">
        <v>1366</v>
      </c>
      <c r="E140" t="s">
        <v>1580</v>
      </c>
      <c r="F140" t="s">
        <v>1587</v>
      </c>
      <c r="G140">
        <v>19.989999999999998</v>
      </c>
      <c r="H140" t="s">
        <v>1127</v>
      </c>
      <c r="I140" t="s">
        <v>1128</v>
      </c>
    </row>
    <row r="141" spans="1:9" x14ac:dyDescent="0.3">
      <c r="A141" t="str">
        <f>C141 &amp; CHAR(32) &amp; CHAR(45) &amp; CHAR(32) &amp; E141 &amp; CHAR(32) &amp; CHAR(40) &amp; B141 &amp; CHAR(41)</f>
        <v>SK.8018417233579 - Huawei P8 Lite 2017/P9 Lite 2017/Honor 8 Lite (118689)</v>
      </c>
      <c r="B141" t="s">
        <v>1588</v>
      </c>
      <c r="C141" t="s">
        <v>1589</v>
      </c>
      <c r="D141" t="s">
        <v>1124</v>
      </c>
      <c r="E141" t="s">
        <v>1590</v>
      </c>
      <c r="F141" t="s">
        <v>1591</v>
      </c>
      <c r="G141">
        <v>12.99</v>
      </c>
      <c r="H141" t="s">
        <v>1127</v>
      </c>
      <c r="I141" t="s">
        <v>1128</v>
      </c>
    </row>
    <row r="142" spans="1:9" x14ac:dyDescent="0.3">
      <c r="A142" t="str">
        <f>C142 &amp; CHAR(32) &amp; CHAR(45) &amp; CHAR(32) &amp; E142 &amp; CHAR(32) &amp; CHAR(40) &amp; B142 &amp; CHAR(41)</f>
        <v>SK.8018417233586 - Huawei P8 Lite 2017/P9 Lite 2017/Honor 8 Lite (119648)</v>
      </c>
      <c r="B142" t="s">
        <v>1592</v>
      </c>
      <c r="C142" t="s">
        <v>1593</v>
      </c>
      <c r="D142" t="s">
        <v>1366</v>
      </c>
      <c r="E142" t="s">
        <v>1590</v>
      </c>
      <c r="F142" t="s">
        <v>1594</v>
      </c>
      <c r="G142">
        <v>17.989999999999998</v>
      </c>
      <c r="H142" t="s">
        <v>1127</v>
      </c>
      <c r="I142" t="s">
        <v>1128</v>
      </c>
    </row>
    <row r="143" spans="1:9" x14ac:dyDescent="0.3">
      <c r="A143" t="str">
        <f>C143 &amp; CHAR(32) &amp; CHAR(45) &amp; CHAR(32) &amp; E143 &amp; CHAR(32) &amp; CHAR(40) &amp; B143 &amp; CHAR(41)</f>
        <v>SK.8018417233913 - iPhone 8/7 Plus (120398)</v>
      </c>
      <c r="B143" t="s">
        <v>1595</v>
      </c>
      <c r="C143" t="s">
        <v>1596</v>
      </c>
      <c r="D143" t="s">
        <v>1345</v>
      </c>
      <c r="E143" t="s">
        <v>1151</v>
      </c>
      <c r="F143" t="s">
        <v>1597</v>
      </c>
      <c r="G143">
        <v>19.989999999999998</v>
      </c>
      <c r="H143" t="s">
        <v>1127</v>
      </c>
      <c r="I143" t="s">
        <v>1128</v>
      </c>
    </row>
    <row r="144" spans="1:9" x14ac:dyDescent="0.3">
      <c r="A144" t="str">
        <f>C144 &amp; CHAR(32) &amp; CHAR(45) &amp; CHAR(32) &amp; E144 &amp; CHAR(32) &amp; CHAR(40) &amp; B144 &amp; CHAR(41)</f>
        <v>SK.8018417233920 - iPhone 8/7 Plus (120399)</v>
      </c>
      <c r="B144" t="s">
        <v>1598</v>
      </c>
      <c r="C144" t="s">
        <v>1599</v>
      </c>
      <c r="D144" t="s">
        <v>1345</v>
      </c>
      <c r="E144" t="s">
        <v>1151</v>
      </c>
      <c r="F144" t="s">
        <v>1600</v>
      </c>
      <c r="G144">
        <v>19.989999999999998</v>
      </c>
      <c r="H144" t="s">
        <v>1127</v>
      </c>
      <c r="I144" t="s">
        <v>1128</v>
      </c>
    </row>
    <row r="145" spans="1:9" x14ac:dyDescent="0.3">
      <c r="A145" t="str">
        <f>C145 &amp; CHAR(32) &amp; CHAR(45) &amp; CHAR(32) &amp; E145 &amp; CHAR(32) &amp; CHAR(40) &amp; B145 &amp; CHAR(41)</f>
        <v>SK.8018417233937 - iPhone 8/7 Plus (120400)</v>
      </c>
      <c r="B145" t="s">
        <v>1601</v>
      </c>
      <c r="C145" t="s">
        <v>1602</v>
      </c>
      <c r="D145" t="s">
        <v>1345</v>
      </c>
      <c r="E145" t="s">
        <v>1151</v>
      </c>
      <c r="F145" t="s">
        <v>1603</v>
      </c>
      <c r="G145">
        <v>19.989999999999998</v>
      </c>
      <c r="H145" t="s">
        <v>1127</v>
      </c>
      <c r="I145" t="s">
        <v>1128</v>
      </c>
    </row>
    <row r="146" spans="1:9" x14ac:dyDescent="0.3">
      <c r="A146" t="str">
        <f>C146 &amp; CHAR(32) &amp; CHAR(45) &amp; CHAR(32) &amp; E146 &amp; CHAR(32) &amp; CHAR(40) &amp; B146 &amp; CHAR(41)</f>
        <v>SK.8018417234538 - Samsung Galaxy S8+ (121205)</v>
      </c>
      <c r="B146" t="s">
        <v>1604</v>
      </c>
      <c r="C146" t="s">
        <v>1605</v>
      </c>
      <c r="D146" t="s">
        <v>1131</v>
      </c>
      <c r="E146" t="s">
        <v>1606</v>
      </c>
      <c r="F146" t="s">
        <v>1607</v>
      </c>
      <c r="G146">
        <v>19.989999999999998</v>
      </c>
      <c r="H146" t="s">
        <v>1127</v>
      </c>
      <c r="I146" t="s">
        <v>1128</v>
      </c>
    </row>
    <row r="147" spans="1:9" x14ac:dyDescent="0.3">
      <c r="A147" t="str">
        <f>C147 &amp; CHAR(32) &amp; CHAR(45) &amp; CHAR(32) &amp; E147 &amp; CHAR(32) &amp; CHAR(40) &amp; B147 &amp; CHAR(41)</f>
        <v>SK.8018417234675 - Galaxy J5 2017 (119688)</v>
      </c>
      <c r="B147" t="s">
        <v>1608</v>
      </c>
      <c r="C147" t="s">
        <v>1609</v>
      </c>
      <c r="D147" t="s">
        <v>1124</v>
      </c>
      <c r="E147" t="s">
        <v>1248</v>
      </c>
      <c r="F147" t="s">
        <v>1610</v>
      </c>
      <c r="G147">
        <v>12.99</v>
      </c>
      <c r="H147" t="s">
        <v>1127</v>
      </c>
      <c r="I147" t="s">
        <v>1128</v>
      </c>
    </row>
    <row r="148" spans="1:9" x14ac:dyDescent="0.3">
      <c r="A148" t="str">
        <f>C148 &amp; CHAR(32) &amp; CHAR(45) &amp; CHAR(32) &amp; E148 &amp; CHAR(32) &amp; CHAR(40) &amp; B148 &amp; CHAR(41)</f>
        <v>SK.8018417234682 - Galaxy S8+ (120331)</v>
      </c>
      <c r="B148" t="s">
        <v>1611</v>
      </c>
      <c r="C148" t="s">
        <v>1612</v>
      </c>
      <c r="D148" t="s">
        <v>1345</v>
      </c>
      <c r="E148" t="s">
        <v>1125</v>
      </c>
      <c r="F148" t="s">
        <v>1613</v>
      </c>
      <c r="G148">
        <v>24.99</v>
      </c>
      <c r="H148" t="s">
        <v>1127</v>
      </c>
      <c r="I148" t="s">
        <v>1128</v>
      </c>
    </row>
    <row r="149" spans="1:9" x14ac:dyDescent="0.3">
      <c r="A149" t="str">
        <f>C149 &amp; CHAR(32) &amp; CHAR(45) &amp; CHAR(32) &amp; E149 &amp; CHAR(32) &amp; CHAR(40) &amp; B149 &amp; CHAR(41)</f>
        <v>SK.8018417234699 - Galaxy J5 2017 (119640)</v>
      </c>
      <c r="B149" t="s">
        <v>1614</v>
      </c>
      <c r="C149" t="s">
        <v>1615</v>
      </c>
      <c r="D149" t="s">
        <v>1366</v>
      </c>
      <c r="E149" t="s">
        <v>1248</v>
      </c>
      <c r="F149" t="s">
        <v>1616</v>
      </c>
      <c r="G149">
        <v>19.989999999999998</v>
      </c>
      <c r="H149" t="s">
        <v>1127</v>
      </c>
      <c r="I149" t="s">
        <v>1128</v>
      </c>
    </row>
    <row r="150" spans="1:9" x14ac:dyDescent="0.3">
      <c r="A150" t="str">
        <f>C150 &amp; CHAR(32) &amp; CHAR(45) &amp; CHAR(32) &amp; E150 &amp; CHAR(32) &amp; CHAR(40) &amp; B150 &amp; CHAR(41)</f>
        <v>SK.8018417234705 - Galaxy S8+ (118697)</v>
      </c>
      <c r="B150" t="s">
        <v>1617</v>
      </c>
      <c r="C150" t="s">
        <v>1618</v>
      </c>
      <c r="D150" t="s">
        <v>1366</v>
      </c>
      <c r="E150" t="s">
        <v>1125</v>
      </c>
      <c r="F150" t="s">
        <v>1619</v>
      </c>
      <c r="G150">
        <v>19.989999999999998</v>
      </c>
      <c r="H150" t="s">
        <v>1127</v>
      </c>
      <c r="I150" t="s">
        <v>1128</v>
      </c>
    </row>
    <row r="151" spans="1:9" x14ac:dyDescent="0.3">
      <c r="A151" t="str">
        <f>C151 &amp; CHAR(32) &amp; CHAR(45) &amp; CHAR(32) &amp; E151 &amp; CHAR(32) &amp; CHAR(40) &amp; B151 &amp; CHAR(41)</f>
        <v>SK.8018417234781 - Galaxy S8 (119665)</v>
      </c>
      <c r="B151" t="s">
        <v>1620</v>
      </c>
      <c r="C151" t="s">
        <v>1621</v>
      </c>
      <c r="D151" t="s">
        <v>1131</v>
      </c>
      <c r="E151" t="s">
        <v>1252</v>
      </c>
      <c r="F151" t="s">
        <v>1622</v>
      </c>
      <c r="G151">
        <v>16.989999999999998</v>
      </c>
      <c r="H151" t="s">
        <v>1127</v>
      </c>
      <c r="I151" t="s">
        <v>1128</v>
      </c>
    </row>
    <row r="152" spans="1:9" x14ac:dyDescent="0.3">
      <c r="A152" t="str">
        <f>C152 &amp; CHAR(32) &amp; CHAR(45) &amp; CHAR(32) &amp; E152 &amp; CHAR(32) &amp; CHAR(40) &amp; B152 &amp; CHAR(41)</f>
        <v>SK.8018417234798 - Galaxy S8 (120881)</v>
      </c>
      <c r="B152" t="s">
        <v>1623</v>
      </c>
      <c r="C152" t="s">
        <v>1624</v>
      </c>
      <c r="D152" t="s">
        <v>1131</v>
      </c>
      <c r="E152" t="s">
        <v>1252</v>
      </c>
      <c r="F152" t="s">
        <v>1625</v>
      </c>
      <c r="G152">
        <v>19.989999999999998</v>
      </c>
      <c r="H152" t="s">
        <v>1127</v>
      </c>
      <c r="I152" t="s">
        <v>1128</v>
      </c>
    </row>
    <row r="153" spans="1:9" x14ac:dyDescent="0.3">
      <c r="A153" t="str">
        <f>C153 &amp; CHAR(32) &amp; CHAR(45) &amp; CHAR(32) &amp; E153 &amp; CHAR(32) &amp; CHAR(40) &amp; B153 &amp; CHAR(41)</f>
        <v>SK.8018417234811 - Galaxy S8 (118704)</v>
      </c>
      <c r="B153" t="s">
        <v>1626</v>
      </c>
      <c r="C153" t="s">
        <v>1627</v>
      </c>
      <c r="D153" t="s">
        <v>1124</v>
      </c>
      <c r="E153" t="s">
        <v>1252</v>
      </c>
      <c r="F153" t="s">
        <v>1628</v>
      </c>
      <c r="G153">
        <v>12.99</v>
      </c>
      <c r="H153" t="s">
        <v>1127</v>
      </c>
      <c r="I153" t="s">
        <v>1128</v>
      </c>
    </row>
    <row r="154" spans="1:9" x14ac:dyDescent="0.3">
      <c r="A154" t="str">
        <f>C154 &amp; CHAR(32) &amp; CHAR(45) &amp; CHAR(32) &amp; E154 &amp; CHAR(32) &amp; CHAR(40) &amp; B154 &amp; CHAR(41)</f>
        <v>SK.8018417234958 - Galaxy S8 (120332)</v>
      </c>
      <c r="B154" t="s">
        <v>1629</v>
      </c>
      <c r="C154" t="s">
        <v>1630</v>
      </c>
      <c r="D154" t="s">
        <v>1345</v>
      </c>
      <c r="E154" t="s">
        <v>1252</v>
      </c>
      <c r="F154" t="s">
        <v>1631</v>
      </c>
      <c r="G154">
        <v>24.99</v>
      </c>
      <c r="H154" t="s">
        <v>1127</v>
      </c>
      <c r="I154" t="s">
        <v>1128</v>
      </c>
    </row>
    <row r="155" spans="1:9" x14ac:dyDescent="0.3">
      <c r="A155" t="str">
        <f>C155 &amp; CHAR(32) &amp; CHAR(45) &amp; CHAR(32) &amp; E155 &amp; CHAR(32) &amp; CHAR(40) &amp; B155 &amp; CHAR(41)</f>
        <v>SK.8018417234972 - Galaxy S8 (118695)</v>
      </c>
      <c r="B155" t="s">
        <v>1632</v>
      </c>
      <c r="C155" t="s">
        <v>1633</v>
      </c>
      <c r="D155" t="s">
        <v>1366</v>
      </c>
      <c r="E155" t="s">
        <v>1252</v>
      </c>
      <c r="F155" t="s">
        <v>1634</v>
      </c>
      <c r="G155">
        <v>19.989999999999998</v>
      </c>
      <c r="H155" t="s">
        <v>1127</v>
      </c>
      <c r="I155" t="s">
        <v>1128</v>
      </c>
    </row>
    <row r="156" spans="1:9" x14ac:dyDescent="0.3">
      <c r="A156" t="str">
        <f>C156 &amp; CHAR(32) &amp; CHAR(45) &amp; CHAR(32) &amp; E156 &amp; CHAR(32) &amp; CHAR(40) &amp; B156 &amp; CHAR(41)</f>
        <v>SK.8018417235702 - Galaxy S8+ (120379)</v>
      </c>
      <c r="B156" t="s">
        <v>1635</v>
      </c>
      <c r="C156" t="s">
        <v>1636</v>
      </c>
      <c r="D156" t="s">
        <v>1131</v>
      </c>
      <c r="E156" t="s">
        <v>1125</v>
      </c>
      <c r="F156" t="s">
        <v>1637</v>
      </c>
      <c r="G156">
        <v>16.989999999999998</v>
      </c>
      <c r="H156" t="s">
        <v>1127</v>
      </c>
      <c r="I156" t="s">
        <v>1128</v>
      </c>
    </row>
    <row r="157" spans="1:9" x14ac:dyDescent="0.3">
      <c r="A157" t="str">
        <f>C157 &amp; CHAR(32) &amp; CHAR(45) &amp; CHAR(32) &amp; E157 &amp; CHAR(32) &amp; CHAR(40) &amp; B157 &amp; CHAR(41)</f>
        <v>SK.8018417236105 - univerzál (120552)</v>
      </c>
      <c r="B157" t="s">
        <v>1638</v>
      </c>
      <c r="C157" t="s">
        <v>1639</v>
      </c>
      <c r="D157" t="s">
        <v>1640</v>
      </c>
      <c r="E157" t="s">
        <v>1320</v>
      </c>
      <c r="F157" t="s">
        <v>1641</v>
      </c>
      <c r="G157">
        <v>24.99</v>
      </c>
      <c r="H157" t="s">
        <v>1127</v>
      </c>
      <c r="I157" t="s">
        <v>1128</v>
      </c>
    </row>
    <row r="158" spans="1:9" x14ac:dyDescent="0.3">
      <c r="A158" t="str">
        <f>C158 &amp; CHAR(32) &amp; CHAR(45) &amp; CHAR(32) &amp; E158 &amp; CHAR(32) &amp; CHAR(40) &amp; B158 &amp; CHAR(41)</f>
        <v>SK.8018417236334 - univerzál (120017)</v>
      </c>
      <c r="B158" t="s">
        <v>1642</v>
      </c>
      <c r="C158" t="s">
        <v>1643</v>
      </c>
      <c r="D158" t="s">
        <v>1350</v>
      </c>
      <c r="E158" t="s">
        <v>1320</v>
      </c>
      <c r="F158" t="s">
        <v>1644</v>
      </c>
      <c r="G158">
        <v>29.9</v>
      </c>
      <c r="H158" t="s">
        <v>1127</v>
      </c>
      <c r="I158" t="s">
        <v>1128</v>
      </c>
    </row>
    <row r="159" spans="1:9" x14ac:dyDescent="0.3">
      <c r="A159" t="str">
        <f>C159 &amp; CHAR(32) &amp; CHAR(45) &amp; CHAR(32) &amp; E159 &amp; CHAR(32) &amp; CHAR(40) &amp; B159 &amp; CHAR(41)</f>
        <v>SK.8018417236488 - Xperia XZ Premium (120395)</v>
      </c>
      <c r="B159" t="s">
        <v>1645</v>
      </c>
      <c r="C159" t="s">
        <v>1646</v>
      </c>
      <c r="D159" t="s">
        <v>1124</v>
      </c>
      <c r="E159" t="s">
        <v>1647</v>
      </c>
      <c r="F159" t="s">
        <v>1648</v>
      </c>
      <c r="G159">
        <v>12.99</v>
      </c>
      <c r="H159" t="s">
        <v>1127</v>
      </c>
      <c r="I159" t="s">
        <v>1128</v>
      </c>
    </row>
    <row r="160" spans="1:9" x14ac:dyDescent="0.3">
      <c r="A160" t="str">
        <f>C160 &amp; CHAR(32) &amp; CHAR(45) &amp; CHAR(32) &amp; E160 &amp; CHAR(32) &amp; CHAR(40) &amp; B160 &amp; CHAR(41)</f>
        <v>SK.8018417236495 - Xperia XZ Premium (120378)</v>
      </c>
      <c r="B160" t="s">
        <v>1649</v>
      </c>
      <c r="C160" t="s">
        <v>1650</v>
      </c>
      <c r="D160" t="s">
        <v>1131</v>
      </c>
      <c r="E160" t="s">
        <v>1647</v>
      </c>
      <c r="F160" t="s">
        <v>1651</v>
      </c>
      <c r="G160">
        <v>13.99</v>
      </c>
      <c r="H160" t="s">
        <v>1127</v>
      </c>
      <c r="I160" t="s">
        <v>1128</v>
      </c>
    </row>
    <row r="161" spans="1:9" x14ac:dyDescent="0.3">
      <c r="A161" t="str">
        <f>C161 &amp; CHAR(32) &amp; CHAR(45) &amp; CHAR(32) &amp; E161 &amp; CHAR(32) &amp; CHAR(40) &amp; B161 &amp; CHAR(41)</f>
        <v>SK.8018417236952 - univerzál (121147)</v>
      </c>
      <c r="B161" t="s">
        <v>1652</v>
      </c>
      <c r="C161" t="s">
        <v>1653</v>
      </c>
      <c r="D161" t="s">
        <v>1654</v>
      </c>
      <c r="E161" t="s">
        <v>1320</v>
      </c>
      <c r="F161" t="s">
        <v>1655</v>
      </c>
      <c r="G161">
        <v>79.900000000000006</v>
      </c>
      <c r="H161" t="s">
        <v>1127</v>
      </c>
      <c r="I161" t="s">
        <v>1128</v>
      </c>
    </row>
    <row r="162" spans="1:9" x14ac:dyDescent="0.3">
      <c r="A162" t="str">
        <f>C162 &amp; CHAR(32) &amp; CHAR(45) &amp; CHAR(32) &amp; E162 &amp; CHAR(32) &amp; CHAR(40) &amp; B162 &amp; CHAR(41)</f>
        <v>SK.8018417237126 - univerzál (120015)</v>
      </c>
      <c r="B162" t="s">
        <v>1656</v>
      </c>
      <c r="C162" t="s">
        <v>1657</v>
      </c>
      <c r="D162" t="s">
        <v>1350</v>
      </c>
      <c r="E162" t="s">
        <v>1320</v>
      </c>
      <c r="F162" t="s">
        <v>1658</v>
      </c>
      <c r="G162">
        <v>39.9</v>
      </c>
      <c r="H162" t="s">
        <v>1127</v>
      </c>
      <c r="I162" t="s">
        <v>1128</v>
      </c>
    </row>
    <row r="163" spans="1:9" x14ac:dyDescent="0.3">
      <c r="A163" t="str">
        <f>C163 &amp; CHAR(32) &amp; CHAR(45) &amp; CHAR(32) &amp; E163 &amp; CHAR(32) &amp; CHAR(40) &amp; B163 &amp; CHAR(41)</f>
        <v>SK.8018417237133 - univerzál (120014)</v>
      </c>
      <c r="B163" t="s">
        <v>1659</v>
      </c>
      <c r="C163" t="s">
        <v>1660</v>
      </c>
      <c r="D163" t="s">
        <v>1350</v>
      </c>
      <c r="E163" t="s">
        <v>1320</v>
      </c>
      <c r="F163" t="s">
        <v>1661</v>
      </c>
      <c r="G163">
        <v>39.9</v>
      </c>
      <c r="H163" t="s">
        <v>1127</v>
      </c>
      <c r="I163" t="s">
        <v>1128</v>
      </c>
    </row>
    <row r="164" spans="1:9" x14ac:dyDescent="0.3">
      <c r="A164" t="str">
        <f>C164 &amp; CHAR(32) &amp; CHAR(45) &amp; CHAR(32) &amp; E164 &amp; CHAR(32) &amp; CHAR(40) &amp; B164 &amp; CHAR(41)</f>
        <v>SK.8018417237140 - univerzál (120019)</v>
      </c>
      <c r="B164" t="s">
        <v>1662</v>
      </c>
      <c r="C164" t="s">
        <v>1663</v>
      </c>
      <c r="D164" t="s">
        <v>1350</v>
      </c>
      <c r="E164" t="s">
        <v>1320</v>
      </c>
      <c r="F164" t="s">
        <v>1664</v>
      </c>
      <c r="G164">
        <v>39.9</v>
      </c>
      <c r="H164" t="s">
        <v>1127</v>
      </c>
      <c r="I164" t="s">
        <v>1128</v>
      </c>
    </row>
    <row r="165" spans="1:9" x14ac:dyDescent="0.3">
      <c r="A165" t="str">
        <f>C165 &amp; CHAR(32) &amp; CHAR(45) &amp; CHAR(32) &amp; E165 &amp; CHAR(32) &amp; CHAR(40) &amp; B165 &amp; CHAR(41)</f>
        <v>SK.8018417237157 - univerzál (120018)</v>
      </c>
      <c r="B165" t="s">
        <v>1665</v>
      </c>
      <c r="C165" t="s">
        <v>1666</v>
      </c>
      <c r="D165" t="s">
        <v>1350</v>
      </c>
      <c r="E165" t="s">
        <v>1320</v>
      </c>
      <c r="F165" t="s">
        <v>1667</v>
      </c>
      <c r="G165">
        <v>49.9</v>
      </c>
      <c r="H165" t="s">
        <v>1127</v>
      </c>
      <c r="I165" t="s">
        <v>1128</v>
      </c>
    </row>
    <row r="166" spans="1:9" x14ac:dyDescent="0.3">
      <c r="A166" t="str">
        <f>C166 &amp; CHAR(32) &amp; CHAR(45) &amp; CHAR(32) &amp; E166 &amp; CHAR(32) &amp; CHAR(40) &amp; B166 &amp; CHAR(41)</f>
        <v>SK.8018417237188 - Huawei P9 Lite 2017 (121169)</v>
      </c>
      <c r="B166" t="s">
        <v>1668</v>
      </c>
      <c r="C166" t="s">
        <v>1669</v>
      </c>
      <c r="D166" t="s">
        <v>1366</v>
      </c>
      <c r="E166" t="s">
        <v>1670</v>
      </c>
      <c r="F166" t="s">
        <v>1671</v>
      </c>
      <c r="G166">
        <v>19.989999999999998</v>
      </c>
      <c r="H166" t="s">
        <v>1127</v>
      </c>
      <c r="I166" t="s">
        <v>1128</v>
      </c>
    </row>
    <row r="167" spans="1:9" x14ac:dyDescent="0.3">
      <c r="A167" t="str">
        <f>C167 &amp; CHAR(32) &amp; CHAR(45) &amp; CHAR(32) &amp; E167 &amp; CHAR(32) &amp; CHAR(40) &amp; B167 &amp; CHAR(41)</f>
        <v>SK.8018417238000 - Samsung Galaxy S8 (121207)</v>
      </c>
      <c r="B167" t="s">
        <v>1672</v>
      </c>
      <c r="C167" t="s">
        <v>1673</v>
      </c>
      <c r="D167" t="s">
        <v>1131</v>
      </c>
      <c r="E167" t="s">
        <v>1674</v>
      </c>
      <c r="F167" t="s">
        <v>1675</v>
      </c>
      <c r="G167">
        <v>19.989999999999998</v>
      </c>
      <c r="H167" t="s">
        <v>1127</v>
      </c>
      <c r="I167" t="s">
        <v>1128</v>
      </c>
    </row>
    <row r="168" spans="1:9" x14ac:dyDescent="0.3">
      <c r="A168" t="str">
        <f>C168 &amp; CHAR(32) &amp; CHAR(45) &amp; CHAR(32) &amp; E168 &amp; CHAR(32) &amp; CHAR(40) &amp; B168 &amp; CHAR(41)</f>
        <v>SK.8018417238017 - Samsung Galaxy S8 Plus (121206)</v>
      </c>
      <c r="B168" t="s">
        <v>1676</v>
      </c>
      <c r="C168" t="s">
        <v>1677</v>
      </c>
      <c r="D168" t="s">
        <v>1131</v>
      </c>
      <c r="E168" t="s">
        <v>1678</v>
      </c>
      <c r="F168" t="s">
        <v>1679</v>
      </c>
      <c r="G168">
        <v>19.989999999999998</v>
      </c>
      <c r="H168" t="s">
        <v>1127</v>
      </c>
      <c r="I168" t="s">
        <v>1128</v>
      </c>
    </row>
    <row r="169" spans="1:9" x14ac:dyDescent="0.3">
      <c r="A169" t="str">
        <f>C169 &amp; CHAR(32) &amp; CHAR(45) &amp; CHAR(32) &amp; E169 &amp; CHAR(32) &amp; CHAR(40) &amp; B169 &amp; CHAR(41)</f>
        <v>SK.8018417238505 - Xperia L1 (120392)</v>
      </c>
      <c r="B169" t="s">
        <v>1680</v>
      </c>
      <c r="C169" t="s">
        <v>1681</v>
      </c>
      <c r="D169" t="s">
        <v>1124</v>
      </c>
      <c r="E169" t="s">
        <v>1682</v>
      </c>
      <c r="F169" t="s">
        <v>1683</v>
      </c>
      <c r="G169">
        <v>12.99</v>
      </c>
      <c r="H169" t="s">
        <v>1127</v>
      </c>
      <c r="I169" t="s">
        <v>1128</v>
      </c>
    </row>
    <row r="170" spans="1:9" x14ac:dyDescent="0.3">
      <c r="A170" t="str">
        <f>C170 &amp; CHAR(32) &amp; CHAR(45) &amp; CHAR(32) &amp; E170 &amp; CHAR(32) &amp; CHAR(40) &amp; B170 &amp; CHAR(41)</f>
        <v>SK.8018417239700 - Xperia XA1 (120324)</v>
      </c>
      <c r="B170" t="s">
        <v>1684</v>
      </c>
      <c r="C170" t="s">
        <v>1685</v>
      </c>
      <c r="D170" t="s">
        <v>1366</v>
      </c>
      <c r="E170" t="s">
        <v>1686</v>
      </c>
      <c r="F170" t="s">
        <v>1687</v>
      </c>
      <c r="G170">
        <v>19.989999999999998</v>
      </c>
      <c r="H170" t="s">
        <v>1127</v>
      </c>
      <c r="I170" t="s">
        <v>1128</v>
      </c>
    </row>
    <row r="171" spans="1:9" x14ac:dyDescent="0.3">
      <c r="A171" t="str">
        <f>C171 &amp; CHAR(32) &amp; CHAR(45) &amp; CHAR(32) &amp; E171 &amp; CHAR(32) &amp; CHAR(40) &amp; B171 &amp; CHAR(41)</f>
        <v>SK.8018417239922 - univerzál (121766)</v>
      </c>
      <c r="B171" t="s">
        <v>1688</v>
      </c>
      <c r="C171" t="s">
        <v>1689</v>
      </c>
      <c r="D171" t="s">
        <v>1335</v>
      </c>
      <c r="E171" t="s">
        <v>1320</v>
      </c>
      <c r="F171" t="s">
        <v>1690</v>
      </c>
      <c r="G171">
        <v>19.989999999999998</v>
      </c>
      <c r="H171" t="s">
        <v>1127</v>
      </c>
      <c r="I171" t="s">
        <v>1128</v>
      </c>
    </row>
    <row r="172" spans="1:9" x14ac:dyDescent="0.3">
      <c r="A172" t="str">
        <f>C172 &amp; CHAR(32) &amp; CHAR(45) &amp; CHAR(32) &amp; E172 &amp; CHAR(32) &amp; CHAR(40) &amp; B172 &amp; CHAR(41)</f>
        <v>SK.8018417240188 - univerzál (121223)</v>
      </c>
      <c r="B172" t="s">
        <v>1691</v>
      </c>
      <c r="C172" t="s">
        <v>1692</v>
      </c>
      <c r="D172" t="s">
        <v>1381</v>
      </c>
      <c r="E172" t="s">
        <v>1320</v>
      </c>
      <c r="F172" t="s">
        <v>1693</v>
      </c>
      <c r="G172">
        <v>59.9</v>
      </c>
      <c r="H172" t="s">
        <v>1127</v>
      </c>
      <c r="I172" t="s">
        <v>1128</v>
      </c>
    </row>
    <row r="173" spans="1:9" x14ac:dyDescent="0.3">
      <c r="A173" t="str">
        <f>C173 &amp; CHAR(32) &amp; CHAR(45) &amp; CHAR(32) &amp; E173 &amp; CHAR(32) &amp; CHAR(40) &amp; B173 &amp; CHAR(41)</f>
        <v>SK.8018417240362 - Galaxy J5 2017 (119694)</v>
      </c>
      <c r="B173" t="s">
        <v>1694</v>
      </c>
      <c r="C173" t="s">
        <v>1695</v>
      </c>
      <c r="D173" t="s">
        <v>1131</v>
      </c>
      <c r="E173" t="s">
        <v>1248</v>
      </c>
      <c r="F173" t="s">
        <v>1696</v>
      </c>
      <c r="G173">
        <v>15.99</v>
      </c>
      <c r="H173" t="s">
        <v>1127</v>
      </c>
      <c r="I173" t="s">
        <v>1128</v>
      </c>
    </row>
    <row r="174" spans="1:9" x14ac:dyDescent="0.3">
      <c r="A174" t="str">
        <f>C174 &amp; CHAR(32) &amp; CHAR(45) &amp; CHAR(32) &amp; E174 &amp; CHAR(32) &amp; CHAR(40) &amp; B174 &amp; CHAR(41)</f>
        <v>SK.8018417240416 - iPhone 8/7/6S/6 (120930)</v>
      </c>
      <c r="B174" t="s">
        <v>1697</v>
      </c>
      <c r="C174" t="s">
        <v>1698</v>
      </c>
      <c r="D174" t="s">
        <v>1124</v>
      </c>
      <c r="E174" t="s">
        <v>1136</v>
      </c>
      <c r="F174" t="s">
        <v>1699</v>
      </c>
      <c r="G174">
        <v>19.989999999999998</v>
      </c>
      <c r="H174" t="s">
        <v>1127</v>
      </c>
      <c r="I174" t="s">
        <v>1128</v>
      </c>
    </row>
    <row r="175" spans="1:9" x14ac:dyDescent="0.3">
      <c r="A175" t="str">
        <f>C175 &amp; CHAR(32) &amp; CHAR(45) &amp; CHAR(32) &amp; E175 &amp; CHAR(32) &amp; CHAR(40) &amp; B175 &amp; CHAR(41)</f>
        <v>SK.8018417240430 - iPhone 8/7/6S/6 (120347)</v>
      </c>
      <c r="B175" t="s">
        <v>1700</v>
      </c>
      <c r="C175" t="s">
        <v>1701</v>
      </c>
      <c r="D175" t="s">
        <v>1124</v>
      </c>
      <c r="E175" t="s">
        <v>1136</v>
      </c>
      <c r="F175" t="s">
        <v>1702</v>
      </c>
      <c r="G175">
        <v>19.989999999999998</v>
      </c>
      <c r="H175" t="s">
        <v>1127</v>
      </c>
      <c r="I175" t="s">
        <v>1128</v>
      </c>
    </row>
    <row r="176" spans="1:9" x14ac:dyDescent="0.3">
      <c r="A176" t="str">
        <f>C176 &amp; CHAR(32) &amp; CHAR(45) &amp; CHAR(32) &amp; E176 &amp; CHAR(32) &amp; CHAR(40) &amp; B176 &amp; CHAR(41)</f>
        <v>SK.8018417240478 - Galaxy S8 (119682)</v>
      </c>
      <c r="B176" t="s">
        <v>1703</v>
      </c>
      <c r="C176" t="s">
        <v>1704</v>
      </c>
      <c r="D176" t="s">
        <v>1124</v>
      </c>
      <c r="E176" t="s">
        <v>1252</v>
      </c>
      <c r="F176" t="s">
        <v>1705</v>
      </c>
      <c r="G176">
        <v>19.989999999999998</v>
      </c>
      <c r="H176" t="s">
        <v>1127</v>
      </c>
      <c r="I176" t="s">
        <v>1128</v>
      </c>
    </row>
    <row r="177" spans="1:9" x14ac:dyDescent="0.3">
      <c r="A177" t="str">
        <f>C177 &amp; CHAR(32) &amp; CHAR(45) &amp; CHAR(32) &amp; E177 &amp; CHAR(32) &amp; CHAR(40) &amp; B177 &amp; CHAR(41)</f>
        <v>SK.8018417240515 - Galaxy S8+ (120360)</v>
      </c>
      <c r="B177" t="s">
        <v>1706</v>
      </c>
      <c r="C177" t="s">
        <v>1707</v>
      </c>
      <c r="D177" t="s">
        <v>1124</v>
      </c>
      <c r="E177" t="s">
        <v>1125</v>
      </c>
      <c r="F177" t="s">
        <v>1708</v>
      </c>
      <c r="G177">
        <v>19.989999999999998</v>
      </c>
      <c r="H177" t="s">
        <v>1127</v>
      </c>
      <c r="I177" t="s">
        <v>1128</v>
      </c>
    </row>
    <row r="178" spans="1:9" x14ac:dyDescent="0.3">
      <c r="A178" t="str">
        <f>C178 &amp; CHAR(32) &amp; CHAR(45) &amp; CHAR(32) &amp; E178 &amp; CHAR(32) &amp; CHAR(40) &amp; B178 &amp; CHAR(41)</f>
        <v>SK.8018417240829 - iPhone 8/7 (120939)</v>
      </c>
      <c r="B178" t="s">
        <v>1709</v>
      </c>
      <c r="C178" t="s">
        <v>1710</v>
      </c>
      <c r="D178" t="s">
        <v>1345</v>
      </c>
      <c r="E178" t="s">
        <v>1144</v>
      </c>
      <c r="F178" t="s">
        <v>1711</v>
      </c>
      <c r="G178">
        <v>19.989999999999998</v>
      </c>
      <c r="H178" t="s">
        <v>1127</v>
      </c>
      <c r="I178" t="s">
        <v>1128</v>
      </c>
    </row>
    <row r="179" spans="1:9" x14ac:dyDescent="0.3">
      <c r="A179" t="str">
        <f>C179 &amp; CHAR(32) &amp; CHAR(45) &amp; CHAR(32) &amp; E179 &amp; CHAR(32) &amp; CHAR(40) &amp; B179 &amp; CHAR(41)</f>
        <v>SK.8018417241116 - Galaxy S8 (120882)</v>
      </c>
      <c r="B179" t="s">
        <v>1712</v>
      </c>
      <c r="C179" t="s">
        <v>1713</v>
      </c>
      <c r="D179" t="s">
        <v>1131</v>
      </c>
      <c r="E179" t="s">
        <v>1252</v>
      </c>
      <c r="F179" t="s">
        <v>1714</v>
      </c>
      <c r="G179">
        <v>19.989999999999998</v>
      </c>
      <c r="H179" t="s">
        <v>1127</v>
      </c>
      <c r="I179" t="s">
        <v>1128</v>
      </c>
    </row>
    <row r="180" spans="1:9" x14ac:dyDescent="0.3">
      <c r="A180" t="str">
        <f>C180 &amp; CHAR(32) &amp; CHAR(45) &amp; CHAR(32) &amp; E180 &amp; CHAR(32) &amp; CHAR(40) &amp; B180 &amp; CHAR(41)</f>
        <v>SK.8018417241123 - Samsung Galaxy S8 Plus (121204)</v>
      </c>
      <c r="B180" t="s">
        <v>1715</v>
      </c>
      <c r="C180" t="s">
        <v>1716</v>
      </c>
      <c r="D180" t="s">
        <v>1131</v>
      </c>
      <c r="E180" t="s">
        <v>1678</v>
      </c>
      <c r="F180" t="s">
        <v>1717</v>
      </c>
      <c r="G180">
        <v>19.989999999999998</v>
      </c>
      <c r="H180" t="s">
        <v>1127</v>
      </c>
      <c r="I180" t="s">
        <v>1128</v>
      </c>
    </row>
    <row r="181" spans="1:9" x14ac:dyDescent="0.3">
      <c r="A181" t="str">
        <f>C181 &amp; CHAR(32) &amp; CHAR(45) &amp; CHAR(32) &amp; E181 &amp; CHAR(32) &amp; CHAR(40) &amp; B181 &amp; CHAR(41)</f>
        <v>SK.8018417241604 - iPhone X (119659)</v>
      </c>
      <c r="B181" t="s">
        <v>1718</v>
      </c>
      <c r="C181" t="s">
        <v>1719</v>
      </c>
      <c r="D181" t="s">
        <v>1131</v>
      </c>
      <c r="E181" t="s">
        <v>1167</v>
      </c>
      <c r="F181" t="s">
        <v>1720</v>
      </c>
      <c r="G181">
        <v>13.99</v>
      </c>
      <c r="H181" t="s">
        <v>1127</v>
      </c>
      <c r="I181" t="s">
        <v>1128</v>
      </c>
    </row>
    <row r="182" spans="1:9" x14ac:dyDescent="0.3">
      <c r="A182" t="str">
        <f>C182 &amp; CHAR(32) &amp; CHAR(45) &amp; CHAR(32) &amp; E182 &amp; CHAR(32) &amp; CHAR(40) &amp; B182 &amp; CHAR(41)</f>
        <v>SK.8018417241796 - iPhone X (119683)</v>
      </c>
      <c r="B182" t="s">
        <v>1721</v>
      </c>
      <c r="C182" t="s">
        <v>1722</v>
      </c>
      <c r="D182" t="s">
        <v>1124</v>
      </c>
      <c r="E182" t="s">
        <v>1167</v>
      </c>
      <c r="F182" t="s">
        <v>1723</v>
      </c>
      <c r="G182">
        <v>12.99</v>
      </c>
      <c r="H182" t="s">
        <v>1127</v>
      </c>
      <c r="I182" t="s">
        <v>1128</v>
      </c>
    </row>
    <row r="183" spans="1:9" x14ac:dyDescent="0.3">
      <c r="A183" t="str">
        <f>C183 &amp; CHAR(32) &amp; CHAR(45) &amp; CHAR(32) &amp; E183 &amp; CHAR(32) &amp; CHAR(40) &amp; B183 &amp; CHAR(41)</f>
        <v>SK.8018417241871 - iPhone X (119693)</v>
      </c>
      <c r="B183" t="s">
        <v>1724</v>
      </c>
      <c r="C183" t="s">
        <v>1725</v>
      </c>
      <c r="D183" t="s">
        <v>1345</v>
      </c>
      <c r="E183" t="s">
        <v>1167</v>
      </c>
      <c r="F183" t="s">
        <v>1726</v>
      </c>
      <c r="G183">
        <v>19.989999999999998</v>
      </c>
      <c r="H183" t="s">
        <v>1127</v>
      </c>
      <c r="I183" t="s">
        <v>1128</v>
      </c>
    </row>
    <row r="184" spans="1:9" x14ac:dyDescent="0.3">
      <c r="A184" t="str">
        <f>C184 &amp; CHAR(32) &amp; CHAR(45) &amp; CHAR(32) &amp; E184 &amp; CHAR(32) &amp; CHAR(40) &amp; B184 &amp; CHAR(41)</f>
        <v>SK.8018417241888 - iPhone X (119692)</v>
      </c>
      <c r="B184" t="s">
        <v>1727</v>
      </c>
      <c r="C184" t="s">
        <v>1728</v>
      </c>
      <c r="D184" t="s">
        <v>1345</v>
      </c>
      <c r="E184" t="s">
        <v>1167</v>
      </c>
      <c r="F184" t="s">
        <v>1729</v>
      </c>
      <c r="G184">
        <v>19.989999999999998</v>
      </c>
      <c r="H184" t="s">
        <v>1127</v>
      </c>
      <c r="I184" t="s">
        <v>1128</v>
      </c>
    </row>
    <row r="185" spans="1:9" x14ac:dyDescent="0.3">
      <c r="A185" t="str">
        <f>C185 &amp; CHAR(32) &amp; CHAR(45) &amp; CHAR(32) &amp; E185 &amp; CHAR(32) &amp; CHAR(40) &amp; B185 &amp; CHAR(41)</f>
        <v>SK.8018417241895 - iPhone X (119691)</v>
      </c>
      <c r="B185" t="s">
        <v>1730</v>
      </c>
      <c r="C185" t="s">
        <v>1731</v>
      </c>
      <c r="D185" t="s">
        <v>1345</v>
      </c>
      <c r="E185" t="s">
        <v>1167</v>
      </c>
      <c r="F185" t="s">
        <v>1732</v>
      </c>
      <c r="G185">
        <v>19.989999999999998</v>
      </c>
      <c r="H185" t="s">
        <v>1127</v>
      </c>
      <c r="I185" t="s">
        <v>1128</v>
      </c>
    </row>
    <row r="186" spans="1:9" x14ac:dyDescent="0.3">
      <c r="A186" t="str">
        <f>C186 &amp; CHAR(32) &amp; CHAR(45) &amp; CHAR(32) &amp; E186 &amp; CHAR(32) &amp; CHAR(40) &amp; B186 &amp; CHAR(41)</f>
        <v>SK.8018417241918 - iPhone X (120356)</v>
      </c>
      <c r="B186" t="s">
        <v>1733</v>
      </c>
      <c r="C186" t="s">
        <v>1734</v>
      </c>
      <c r="D186" t="s">
        <v>1124</v>
      </c>
      <c r="E186" t="s">
        <v>1167</v>
      </c>
      <c r="F186" t="s">
        <v>1735</v>
      </c>
      <c r="G186">
        <v>19.989999999999998</v>
      </c>
      <c r="H186" t="s">
        <v>1127</v>
      </c>
      <c r="I186" t="s">
        <v>1128</v>
      </c>
    </row>
    <row r="187" spans="1:9" x14ac:dyDescent="0.3">
      <c r="A187" t="str">
        <f>C187 &amp; CHAR(32) &amp; CHAR(45) &amp; CHAR(32) &amp; E187 &amp; CHAR(32) &amp; CHAR(40) &amp; B187 &amp; CHAR(41)</f>
        <v>SK.8018417241932 - iPhone X (119676)</v>
      </c>
      <c r="B187" t="s">
        <v>1736</v>
      </c>
      <c r="C187" t="s">
        <v>1737</v>
      </c>
      <c r="D187" t="s">
        <v>1124</v>
      </c>
      <c r="E187" t="s">
        <v>1167</v>
      </c>
      <c r="F187" t="s">
        <v>1738</v>
      </c>
      <c r="G187">
        <v>19.989999999999998</v>
      </c>
      <c r="H187" t="s">
        <v>1127</v>
      </c>
      <c r="I187" t="s">
        <v>1128</v>
      </c>
    </row>
    <row r="188" spans="1:9" x14ac:dyDescent="0.3">
      <c r="A188" t="str">
        <f>C188 &amp; CHAR(32) &amp; CHAR(45) &amp; CHAR(32) &amp; E188 &amp; CHAR(32) &amp; CHAR(40) &amp; B188 &amp; CHAR(41)</f>
        <v>SK.8018417241956 - iPhone X (119673)</v>
      </c>
      <c r="B188" t="s">
        <v>1739</v>
      </c>
      <c r="C188" t="s">
        <v>1740</v>
      </c>
      <c r="D188" t="s">
        <v>1345</v>
      </c>
      <c r="E188" t="s">
        <v>1167</v>
      </c>
      <c r="F188" t="s">
        <v>1741</v>
      </c>
      <c r="G188">
        <v>19.989999999999998</v>
      </c>
      <c r="H188" t="s">
        <v>1127</v>
      </c>
      <c r="I188" t="s">
        <v>1128</v>
      </c>
    </row>
    <row r="189" spans="1:9" x14ac:dyDescent="0.3">
      <c r="A189" t="str">
        <f>C189 &amp; CHAR(32) &amp; CHAR(45) &amp; CHAR(32) &amp; E189 &amp; CHAR(32) &amp; CHAR(40) &amp; B189 &amp; CHAR(41)</f>
        <v>SK.8018417242014 - iPhone X (120328)</v>
      </c>
      <c r="B189" t="s">
        <v>1742</v>
      </c>
      <c r="C189" t="s">
        <v>1743</v>
      </c>
      <c r="D189" t="s">
        <v>1345</v>
      </c>
      <c r="E189" t="s">
        <v>1167</v>
      </c>
      <c r="F189" t="s">
        <v>1744</v>
      </c>
      <c r="G189">
        <v>24.99</v>
      </c>
      <c r="H189" t="s">
        <v>1127</v>
      </c>
      <c r="I189" t="s">
        <v>1128</v>
      </c>
    </row>
    <row r="190" spans="1:9" x14ac:dyDescent="0.3">
      <c r="A190" t="str">
        <f>C190 &amp; CHAR(32) &amp; CHAR(45) &amp; CHAR(32) &amp; E190 &amp; CHAR(32) &amp; CHAR(40) &amp; B190 &amp; CHAR(41)</f>
        <v>SK.8018417242021 - iPhone X (119641)</v>
      </c>
      <c r="B190" t="s">
        <v>1745</v>
      </c>
      <c r="C190" t="s">
        <v>1746</v>
      </c>
      <c r="D190" t="s">
        <v>1366</v>
      </c>
      <c r="E190" t="s">
        <v>1167</v>
      </c>
      <c r="F190" t="s">
        <v>1747</v>
      </c>
      <c r="G190">
        <v>19.989999999999998</v>
      </c>
      <c r="H190" t="s">
        <v>1127</v>
      </c>
      <c r="I190" t="s">
        <v>1128</v>
      </c>
    </row>
    <row r="191" spans="1:9" x14ac:dyDescent="0.3">
      <c r="A191" t="str">
        <f>C191 &amp; CHAR(32) &amp; CHAR(45) &amp; CHAR(32) &amp; E191 &amp; CHAR(32) &amp; CHAR(40) &amp; B191 &amp; CHAR(41)</f>
        <v>SK.8018417242038 - iPhone X (119642)</v>
      </c>
      <c r="B191" t="s">
        <v>1748</v>
      </c>
      <c r="C191" t="s">
        <v>1749</v>
      </c>
      <c r="D191" t="s">
        <v>1366</v>
      </c>
      <c r="E191" t="s">
        <v>1167</v>
      </c>
      <c r="F191" t="s">
        <v>1750</v>
      </c>
      <c r="G191">
        <v>19.989999999999998</v>
      </c>
      <c r="H191" t="s">
        <v>1127</v>
      </c>
      <c r="I191" t="s">
        <v>1128</v>
      </c>
    </row>
    <row r="192" spans="1:9" x14ac:dyDescent="0.3">
      <c r="A192" t="str">
        <f>C192 &amp; CHAR(32) &amp; CHAR(45) &amp; CHAR(32) &amp; E192 &amp; CHAR(32) &amp; CHAR(40) &amp; B192 &amp; CHAR(41)</f>
        <v>SK.8018417242045 - iPhone X (119621)</v>
      </c>
      <c r="B192" t="s">
        <v>1751</v>
      </c>
      <c r="C192" t="s">
        <v>1752</v>
      </c>
      <c r="D192" t="s">
        <v>1366</v>
      </c>
      <c r="E192" t="s">
        <v>1167</v>
      </c>
      <c r="F192" t="s">
        <v>1753</v>
      </c>
      <c r="G192">
        <v>19.989999999999998</v>
      </c>
      <c r="H192" t="s">
        <v>1127</v>
      </c>
      <c r="I192" t="s">
        <v>1128</v>
      </c>
    </row>
    <row r="193" spans="1:9" x14ac:dyDescent="0.3">
      <c r="A193" t="str">
        <f>C193 &amp; CHAR(32) &amp; CHAR(45) &amp; CHAR(32) &amp; E193 &amp; CHAR(32) &amp; CHAR(40) &amp; B193 &amp; CHAR(41)</f>
        <v>SK.8018417242144 - iPhone X (120299)</v>
      </c>
      <c r="B193" t="s">
        <v>1754</v>
      </c>
      <c r="C193" t="s">
        <v>1755</v>
      </c>
      <c r="D193" t="s">
        <v>1366</v>
      </c>
      <c r="E193" t="s">
        <v>1167</v>
      </c>
      <c r="F193" t="s">
        <v>1756</v>
      </c>
      <c r="G193">
        <v>29.9</v>
      </c>
      <c r="H193" t="s">
        <v>1127</v>
      </c>
      <c r="I193" t="s">
        <v>1128</v>
      </c>
    </row>
    <row r="194" spans="1:9" x14ac:dyDescent="0.3">
      <c r="A194" t="str">
        <f>C194 &amp; CHAR(32) &amp; CHAR(45) &amp; CHAR(32) &amp; E194 &amp; CHAR(32) &amp; CHAR(40) &amp; B194 &amp; CHAR(41)</f>
        <v>SK.8018417243233 - iPhone X (119671)</v>
      </c>
      <c r="B194" t="s">
        <v>1757</v>
      </c>
      <c r="C194" t="s">
        <v>1758</v>
      </c>
      <c r="D194" t="s">
        <v>1124</v>
      </c>
      <c r="E194" t="s">
        <v>1167</v>
      </c>
      <c r="F194" t="s">
        <v>1759</v>
      </c>
      <c r="G194">
        <v>19.989999999999998</v>
      </c>
      <c r="H194" t="s">
        <v>1127</v>
      </c>
      <c r="I194" t="s">
        <v>1128</v>
      </c>
    </row>
    <row r="195" spans="1:9" x14ac:dyDescent="0.3">
      <c r="A195" t="str">
        <f>C195 &amp; CHAR(32) &amp; CHAR(45) &amp; CHAR(32) &amp; E195 &amp; CHAR(32) &amp; CHAR(40) &amp; B195 &amp; CHAR(41)</f>
        <v>SK.8018417243240 - iPhone X (119672)</v>
      </c>
      <c r="B195" t="s">
        <v>1760</v>
      </c>
      <c r="C195" t="s">
        <v>1761</v>
      </c>
      <c r="D195" t="s">
        <v>1124</v>
      </c>
      <c r="E195" t="s">
        <v>1167</v>
      </c>
      <c r="F195" t="s">
        <v>1762</v>
      </c>
      <c r="G195">
        <v>19.989999999999998</v>
      </c>
      <c r="H195" t="s">
        <v>1127</v>
      </c>
      <c r="I195" t="s">
        <v>1128</v>
      </c>
    </row>
    <row r="196" spans="1:9" x14ac:dyDescent="0.3">
      <c r="A196" t="str">
        <f>C196 &amp; CHAR(32) &amp; CHAR(45) &amp; CHAR(32) &amp; E196 &amp; CHAR(32) &amp; CHAR(40) &amp; B196 &amp; CHAR(41)</f>
        <v>SK.8018417243332 - Motorola Moto E4 (120544)</v>
      </c>
      <c r="B196" t="s">
        <v>1763</v>
      </c>
      <c r="C196" t="s">
        <v>1764</v>
      </c>
      <c r="D196" t="s">
        <v>1124</v>
      </c>
      <c r="E196" t="s">
        <v>1765</v>
      </c>
      <c r="F196" t="s">
        <v>1766</v>
      </c>
      <c r="G196">
        <v>12.99</v>
      </c>
      <c r="H196" t="s">
        <v>1127</v>
      </c>
      <c r="I196" t="s">
        <v>1128</v>
      </c>
    </row>
    <row r="197" spans="1:9" x14ac:dyDescent="0.3">
      <c r="A197" t="str">
        <f>C197 &amp; CHAR(32) &amp; CHAR(45) &amp; CHAR(32) &amp; E197 &amp; CHAR(32) &amp; CHAR(40) &amp; B197 &amp; CHAR(41)</f>
        <v>SK.8018417243516 - Honor 9 Lite (121148)</v>
      </c>
      <c r="B197" t="s">
        <v>1767</v>
      </c>
      <c r="C197" t="s">
        <v>1768</v>
      </c>
      <c r="D197" t="s">
        <v>1324</v>
      </c>
      <c r="E197" t="s">
        <v>1769</v>
      </c>
      <c r="F197" t="s">
        <v>1770</v>
      </c>
      <c r="G197">
        <v>19.989999999999998</v>
      </c>
      <c r="H197" t="s">
        <v>1127</v>
      </c>
      <c r="I197" t="s">
        <v>1128</v>
      </c>
    </row>
    <row r="198" spans="1:9" x14ac:dyDescent="0.3">
      <c r="A198" t="str">
        <f>C198 &amp; CHAR(32) &amp; CHAR(45) &amp; CHAR(32) &amp; E198 &amp; CHAR(32) &amp; CHAR(40) &amp; B198 &amp; CHAR(41)</f>
        <v>SK.8018417243547 - Motorola Moto E4 (120538)</v>
      </c>
      <c r="B198" t="s">
        <v>1771</v>
      </c>
      <c r="C198" t="s">
        <v>1772</v>
      </c>
      <c r="D198" t="s">
        <v>1131</v>
      </c>
      <c r="E198" t="s">
        <v>1765</v>
      </c>
      <c r="F198" t="s">
        <v>1773</v>
      </c>
      <c r="G198">
        <v>15.99</v>
      </c>
      <c r="H198" t="s">
        <v>1127</v>
      </c>
      <c r="I198" t="s">
        <v>1128</v>
      </c>
    </row>
    <row r="199" spans="1:9" x14ac:dyDescent="0.3">
      <c r="A199" t="str">
        <f>C199 &amp; CHAR(32) &amp; CHAR(45) &amp; CHAR(32) &amp; E199 &amp; CHAR(32) &amp; CHAR(40) &amp; B199 &amp; CHAR(41)</f>
        <v>SK.8018417244094 - iPhone 8/7/6S/6 (120301)</v>
      </c>
      <c r="B199" t="s">
        <v>1774</v>
      </c>
      <c r="C199" t="s">
        <v>1775</v>
      </c>
      <c r="D199" t="s">
        <v>1366</v>
      </c>
      <c r="E199" t="s">
        <v>1136</v>
      </c>
      <c r="F199" t="s">
        <v>1776</v>
      </c>
      <c r="G199">
        <v>24.99</v>
      </c>
      <c r="H199" t="s">
        <v>1127</v>
      </c>
      <c r="I199" t="s">
        <v>1128</v>
      </c>
    </row>
    <row r="200" spans="1:9" x14ac:dyDescent="0.3">
      <c r="A200" t="str">
        <f>C200 &amp; CHAR(32) &amp; CHAR(45) &amp; CHAR(32) &amp; E200 &amp; CHAR(32) &amp; CHAR(40) &amp; B200 &amp; CHAR(41)</f>
        <v>SK.8018417244100 - iPhone 8/7/6S/6 Plus (120302)</v>
      </c>
      <c r="B200" t="s">
        <v>1777</v>
      </c>
      <c r="C200" t="s">
        <v>1778</v>
      </c>
      <c r="D200" t="s">
        <v>1366</v>
      </c>
      <c r="E200" t="s">
        <v>1140</v>
      </c>
      <c r="F200" t="s">
        <v>1779</v>
      </c>
      <c r="G200">
        <v>24.99</v>
      </c>
      <c r="H200" t="s">
        <v>1127</v>
      </c>
      <c r="I200" t="s">
        <v>1128</v>
      </c>
    </row>
    <row r="201" spans="1:9" x14ac:dyDescent="0.3">
      <c r="A201" t="str">
        <f>C201 &amp; CHAR(32) &amp; CHAR(45) &amp; CHAR(32) &amp; E201 &amp; CHAR(32) &amp; CHAR(40) &amp; B201 &amp; CHAR(41)</f>
        <v>SK.8018417244117 - iPhone X (120303)</v>
      </c>
      <c r="B201" t="s">
        <v>1780</v>
      </c>
      <c r="C201" t="s">
        <v>1781</v>
      </c>
      <c r="D201" t="s">
        <v>1366</v>
      </c>
      <c r="E201" t="s">
        <v>1167</v>
      </c>
      <c r="F201" t="s">
        <v>1782</v>
      </c>
      <c r="G201">
        <v>24.99</v>
      </c>
      <c r="H201" t="s">
        <v>1127</v>
      </c>
      <c r="I201" t="s">
        <v>1128</v>
      </c>
    </row>
    <row r="202" spans="1:9" x14ac:dyDescent="0.3">
      <c r="A202" t="str">
        <f>C202 &amp; CHAR(32) &amp; CHAR(45) &amp; CHAR(32) &amp; E202 &amp; CHAR(32) &amp; CHAR(40) &amp; B202 &amp; CHAR(41)</f>
        <v>SK.8018417244308 - iPhone 8/7 Plus (120350)</v>
      </c>
      <c r="B202" t="s">
        <v>1783</v>
      </c>
      <c r="C202" t="s">
        <v>1784</v>
      </c>
      <c r="D202" t="s">
        <v>1124</v>
      </c>
      <c r="E202" t="s">
        <v>1151</v>
      </c>
      <c r="F202" t="s">
        <v>1785</v>
      </c>
      <c r="G202">
        <v>19.989999999999998</v>
      </c>
      <c r="H202" t="s">
        <v>1127</v>
      </c>
      <c r="I202" t="s">
        <v>1128</v>
      </c>
    </row>
    <row r="203" spans="1:9" x14ac:dyDescent="0.3">
      <c r="A203" t="str">
        <f>C203 &amp; CHAR(32) &amp; CHAR(45) &amp; CHAR(32) &amp; E203 &amp; CHAR(32) &amp; CHAR(40) &amp; B203 &amp; CHAR(41)</f>
        <v>SK.8018417244315 - iPhone 8/7 Plus (120352)</v>
      </c>
      <c r="B203" t="s">
        <v>1786</v>
      </c>
      <c r="C203" t="s">
        <v>1787</v>
      </c>
      <c r="D203" t="s">
        <v>1124</v>
      </c>
      <c r="E203" t="s">
        <v>1151</v>
      </c>
      <c r="F203" t="s">
        <v>1788</v>
      </c>
      <c r="G203">
        <v>19.989999999999998</v>
      </c>
      <c r="H203" t="s">
        <v>1127</v>
      </c>
      <c r="I203" t="s">
        <v>1128</v>
      </c>
    </row>
    <row r="204" spans="1:9" x14ac:dyDescent="0.3">
      <c r="A204" t="str">
        <f>C204 &amp; CHAR(32) &amp; CHAR(45) &amp; CHAR(32) &amp; E204 &amp; CHAR(32) &amp; CHAR(40) &amp; B204 &amp; CHAR(41)</f>
        <v>SK.8018417244797 - iPhone 8/7/6S/6 (120349)</v>
      </c>
      <c r="B204" t="s">
        <v>1789</v>
      </c>
      <c r="C204" t="s">
        <v>1790</v>
      </c>
      <c r="D204" t="s">
        <v>1124</v>
      </c>
      <c r="E204" t="s">
        <v>1136</v>
      </c>
      <c r="F204" t="s">
        <v>1791</v>
      </c>
      <c r="G204">
        <v>19.989999999999998</v>
      </c>
      <c r="H204" t="s">
        <v>1127</v>
      </c>
      <c r="I204" t="s">
        <v>1128</v>
      </c>
    </row>
    <row r="205" spans="1:9" x14ac:dyDescent="0.3">
      <c r="A205" t="str">
        <f>C205 &amp; CHAR(32) &amp; CHAR(45) &amp; CHAR(32) &amp; E205 &amp; CHAR(32) &amp; CHAR(40) &amp; B205 &amp; CHAR(41)</f>
        <v>SK.8018417244803 - iPhone 8/7 Plus (120351)</v>
      </c>
      <c r="B205" t="s">
        <v>1792</v>
      </c>
      <c r="C205" t="s">
        <v>1793</v>
      </c>
      <c r="D205" t="s">
        <v>1124</v>
      </c>
      <c r="E205" t="s">
        <v>1151</v>
      </c>
      <c r="F205" t="s">
        <v>1794</v>
      </c>
      <c r="G205">
        <v>19.989999999999998</v>
      </c>
      <c r="H205" t="s">
        <v>1127</v>
      </c>
      <c r="I205" t="s">
        <v>1128</v>
      </c>
    </row>
    <row r="206" spans="1:9" x14ac:dyDescent="0.3">
      <c r="A206" t="str">
        <f>C206 &amp; CHAR(32) &amp; CHAR(45) &amp; CHAR(32) &amp; E206 &amp; CHAR(32) &amp; CHAR(40) &amp; B206 &amp; CHAR(41)</f>
        <v>SK.8018417244810 - Galaxy S8 (120359)</v>
      </c>
      <c r="B206" t="s">
        <v>1795</v>
      </c>
      <c r="C206" t="s">
        <v>1796</v>
      </c>
      <c r="D206" t="s">
        <v>1124</v>
      </c>
      <c r="E206" t="s">
        <v>1252</v>
      </c>
      <c r="F206" t="s">
        <v>1797</v>
      </c>
      <c r="G206">
        <v>19.989999999999998</v>
      </c>
      <c r="H206" t="s">
        <v>1127</v>
      </c>
      <c r="I206" t="s">
        <v>1128</v>
      </c>
    </row>
    <row r="207" spans="1:9" x14ac:dyDescent="0.3">
      <c r="A207" t="str">
        <f>C207 &amp; CHAR(32) &amp; CHAR(45) &amp; CHAR(32) &amp; E207 &amp; CHAR(32) &amp; CHAR(40) &amp; B207 &amp; CHAR(41)</f>
        <v>SK.8018417244827 - Galaxy S8+ (120361)</v>
      </c>
      <c r="B207" t="s">
        <v>1798</v>
      </c>
      <c r="C207" t="s">
        <v>1799</v>
      </c>
      <c r="D207" t="s">
        <v>1124</v>
      </c>
      <c r="E207" t="s">
        <v>1125</v>
      </c>
      <c r="F207" t="s">
        <v>1800</v>
      </c>
      <c r="G207">
        <v>19.989999999999998</v>
      </c>
      <c r="H207" t="s">
        <v>1127</v>
      </c>
      <c r="I207" t="s">
        <v>1128</v>
      </c>
    </row>
    <row r="208" spans="1:9" x14ac:dyDescent="0.3">
      <c r="A208" t="str">
        <f>C208 &amp; CHAR(32) &amp; CHAR(45) &amp; CHAR(32) &amp; E208 &amp; CHAR(32) &amp; CHAR(40) &amp; B208 &amp; CHAR(41)</f>
        <v>SK.8018417244834 - iPhone X (120357)</v>
      </c>
      <c r="B208" t="s">
        <v>1801</v>
      </c>
      <c r="C208" t="s">
        <v>1802</v>
      </c>
      <c r="D208" t="s">
        <v>1124</v>
      </c>
      <c r="E208" t="s">
        <v>1167</v>
      </c>
      <c r="F208" t="s">
        <v>1803</v>
      </c>
      <c r="G208">
        <v>19.989999999999998</v>
      </c>
      <c r="H208" t="s">
        <v>1127</v>
      </c>
      <c r="I208" t="s">
        <v>1128</v>
      </c>
    </row>
    <row r="209" spans="1:9" x14ac:dyDescent="0.3">
      <c r="A209" t="str">
        <f>C209 &amp; CHAR(32) &amp; CHAR(45) &amp; CHAR(32) &amp; E209 &amp; CHAR(32) &amp; CHAR(40) &amp; B209 &amp; CHAR(41)</f>
        <v>SK.8018417245305 - Huawei Mate 10 Lite (120381)</v>
      </c>
      <c r="B209" t="s">
        <v>1804</v>
      </c>
      <c r="C209" t="s">
        <v>1805</v>
      </c>
      <c r="D209" t="s">
        <v>1124</v>
      </c>
      <c r="E209" t="s">
        <v>1806</v>
      </c>
      <c r="F209" t="s">
        <v>1807</v>
      </c>
      <c r="G209">
        <v>12.99</v>
      </c>
      <c r="H209" t="s">
        <v>1127</v>
      </c>
      <c r="I209" t="s">
        <v>1128</v>
      </c>
    </row>
    <row r="210" spans="1:9" x14ac:dyDescent="0.3">
      <c r="A210" t="str">
        <f>C210 &amp; CHAR(32) &amp; CHAR(45) &amp; CHAR(32) &amp; E210 &amp; CHAR(32) &amp; CHAR(40) &amp; B210 &amp; CHAR(41)</f>
        <v>SK.8018417245329 - Huawei Mate 10 Pro (120382)</v>
      </c>
      <c r="B210" t="s">
        <v>1808</v>
      </c>
      <c r="C210" t="s">
        <v>1809</v>
      </c>
      <c r="D210" t="s">
        <v>1124</v>
      </c>
      <c r="E210" t="s">
        <v>1209</v>
      </c>
      <c r="F210" t="s">
        <v>1810</v>
      </c>
      <c r="G210">
        <v>12.99</v>
      </c>
      <c r="H210" t="s">
        <v>1127</v>
      </c>
      <c r="I210" t="s">
        <v>1128</v>
      </c>
    </row>
    <row r="211" spans="1:9" x14ac:dyDescent="0.3">
      <c r="A211" t="str">
        <f>C211 &amp; CHAR(32) &amp; CHAR(45) &amp; CHAR(32) &amp; E211 &amp; CHAR(32) &amp; CHAR(40) &amp; B211 &amp; CHAR(41)</f>
        <v>SK.8018417245527 - Xperia XZ1 (120394)</v>
      </c>
      <c r="B211" t="s">
        <v>1811</v>
      </c>
      <c r="C211" t="s">
        <v>1812</v>
      </c>
      <c r="D211" t="s">
        <v>1124</v>
      </c>
      <c r="E211" t="s">
        <v>1813</v>
      </c>
      <c r="F211" t="s">
        <v>1814</v>
      </c>
      <c r="G211">
        <v>12.99</v>
      </c>
      <c r="H211" t="s">
        <v>1127</v>
      </c>
      <c r="I211" t="s">
        <v>1128</v>
      </c>
    </row>
    <row r="212" spans="1:9" x14ac:dyDescent="0.3">
      <c r="A212" t="str">
        <f>C212 &amp; CHAR(32) &amp; CHAR(45) &amp; CHAR(32) &amp; E212 &amp; CHAR(32) &amp; CHAR(40) &amp; B212 &amp; CHAR(41)</f>
        <v>SK.8018417245534 - Xperia XZ1 (120377)</v>
      </c>
      <c r="B212" t="s">
        <v>1815</v>
      </c>
      <c r="C212" t="s">
        <v>1816</v>
      </c>
      <c r="D212" t="s">
        <v>1131</v>
      </c>
      <c r="E212" t="s">
        <v>1813</v>
      </c>
      <c r="F212" t="s">
        <v>1817</v>
      </c>
      <c r="G212">
        <v>13.99</v>
      </c>
      <c r="H212" t="s">
        <v>1127</v>
      </c>
      <c r="I212" t="s">
        <v>1128</v>
      </c>
    </row>
    <row r="213" spans="1:9" x14ac:dyDescent="0.3">
      <c r="A213" t="str">
        <f>C213 &amp; CHAR(32) &amp; CHAR(45) &amp; CHAR(32) &amp; E213 &amp; CHAR(32) &amp; CHAR(40) &amp; B213 &amp; CHAR(41)</f>
        <v>SK.8018417245770 - Xiaomi Mi A1 (120861)</v>
      </c>
      <c r="B213" t="s">
        <v>1818</v>
      </c>
      <c r="C213" t="s">
        <v>1819</v>
      </c>
      <c r="D213" t="s">
        <v>1131</v>
      </c>
      <c r="E213" t="s">
        <v>1820</v>
      </c>
      <c r="F213" t="s">
        <v>1821</v>
      </c>
      <c r="G213">
        <v>13.99</v>
      </c>
      <c r="H213" t="s">
        <v>1127</v>
      </c>
      <c r="I213" t="s">
        <v>1128</v>
      </c>
    </row>
    <row r="214" spans="1:9" x14ac:dyDescent="0.3">
      <c r="A214" t="str">
        <f>C214 &amp; CHAR(32) &amp; CHAR(45) &amp; CHAR(32) &amp; E214 &amp; CHAR(32) &amp; CHAR(40) &amp; B214 &amp; CHAR(41)</f>
        <v>SK.8018417245787 - iPhone 8/7/6S/6 (121202)</v>
      </c>
      <c r="B214" t="s">
        <v>1822</v>
      </c>
      <c r="C214" t="s">
        <v>1823</v>
      </c>
      <c r="D214" t="s">
        <v>1345</v>
      </c>
      <c r="E214" t="s">
        <v>1136</v>
      </c>
      <c r="F214" t="s">
        <v>1824</v>
      </c>
      <c r="G214">
        <v>79.900000000000006</v>
      </c>
      <c r="H214" t="s">
        <v>1127</v>
      </c>
      <c r="I214" t="s">
        <v>1128</v>
      </c>
    </row>
    <row r="215" spans="1:9" x14ac:dyDescent="0.3">
      <c r="A215" t="str">
        <f>C215 &amp; CHAR(32) &amp; CHAR(45) &amp; CHAR(32) &amp; E215 &amp; CHAR(32) &amp; CHAR(40) &amp; B215 &amp; CHAR(41)</f>
        <v>SK.8018417245794 - iPhone 8/7/6S/6 Plus (121203)</v>
      </c>
      <c r="B215" t="s">
        <v>1825</v>
      </c>
      <c r="C215" t="s">
        <v>1826</v>
      </c>
      <c r="D215" t="s">
        <v>1345</v>
      </c>
      <c r="E215" t="s">
        <v>1140</v>
      </c>
      <c r="F215" t="s">
        <v>1827</v>
      </c>
      <c r="G215">
        <v>79.900000000000006</v>
      </c>
      <c r="H215" t="s">
        <v>1127</v>
      </c>
      <c r="I215" t="s">
        <v>1128</v>
      </c>
    </row>
    <row r="216" spans="1:9" x14ac:dyDescent="0.3">
      <c r="A216" t="str">
        <f>C216 &amp; CHAR(32) &amp; CHAR(45) &amp; CHAR(32) &amp; E216 &amp; CHAR(32) &amp; CHAR(40) &amp; B216 &amp; CHAR(41)</f>
        <v>SK.8018417245855 - Xiaomi Redmi Note 5A (120396)</v>
      </c>
      <c r="B216" t="s">
        <v>1828</v>
      </c>
      <c r="C216" t="s">
        <v>1829</v>
      </c>
      <c r="D216" t="s">
        <v>1124</v>
      </c>
      <c r="E216" t="s">
        <v>1830</v>
      </c>
      <c r="F216" t="s">
        <v>1831</v>
      </c>
      <c r="G216">
        <v>12.99</v>
      </c>
      <c r="H216" t="s">
        <v>1127</v>
      </c>
      <c r="I216" t="s">
        <v>1128</v>
      </c>
    </row>
    <row r="217" spans="1:9" x14ac:dyDescent="0.3">
      <c r="A217" t="str">
        <f>C217 &amp; CHAR(32) &amp; CHAR(45) &amp; CHAR(32) &amp; E217 &amp; CHAR(32) &amp; CHAR(40) &amp; B217 &amp; CHAR(41)</f>
        <v>SK.8018417245862 - Xiaomi Redmi Note 5A/5A Lite/5A Prime (120905)</v>
      </c>
      <c r="B217" t="s">
        <v>1832</v>
      </c>
      <c r="C217" t="s">
        <v>1833</v>
      </c>
      <c r="D217" t="s">
        <v>1131</v>
      </c>
      <c r="E217" t="s">
        <v>1834</v>
      </c>
      <c r="F217" t="s">
        <v>1835</v>
      </c>
      <c r="G217">
        <v>15.99</v>
      </c>
      <c r="H217" t="s">
        <v>1127</v>
      </c>
      <c r="I217" t="s">
        <v>1128</v>
      </c>
    </row>
    <row r="218" spans="1:9" x14ac:dyDescent="0.3">
      <c r="A218" t="str">
        <f>C218 &amp; CHAR(32) &amp; CHAR(45) &amp; CHAR(32) &amp; E218 &amp; CHAR(32) &amp; CHAR(40) &amp; B218 &amp; CHAR(41)</f>
        <v>SK.8018417246234 - univerzál (121217)</v>
      </c>
      <c r="B218" t="s">
        <v>1836</v>
      </c>
      <c r="C218" t="s">
        <v>1837</v>
      </c>
      <c r="D218" t="s">
        <v>1335</v>
      </c>
      <c r="E218" t="s">
        <v>1320</v>
      </c>
      <c r="F218" t="s">
        <v>1838</v>
      </c>
      <c r="G218">
        <v>29.9</v>
      </c>
      <c r="H218" t="s">
        <v>1127</v>
      </c>
      <c r="I218" t="s">
        <v>1128</v>
      </c>
    </row>
    <row r="219" spans="1:9" x14ac:dyDescent="0.3">
      <c r="A219" t="str">
        <f>C219 &amp; CHAR(32) &amp; CHAR(45) &amp; CHAR(32) &amp; E219 &amp; CHAR(32) &amp; CHAR(40) &amp; B219 &amp; CHAR(41)</f>
        <v>SK.8018417246241 - univerzál (121219)</v>
      </c>
      <c r="B219" t="s">
        <v>1839</v>
      </c>
      <c r="C219" t="s">
        <v>1840</v>
      </c>
      <c r="D219" t="s">
        <v>1335</v>
      </c>
      <c r="E219" t="s">
        <v>1320</v>
      </c>
      <c r="F219" t="s">
        <v>1841</v>
      </c>
      <c r="G219">
        <v>24.99</v>
      </c>
      <c r="H219" t="s">
        <v>1127</v>
      </c>
      <c r="I219" t="s">
        <v>1128</v>
      </c>
    </row>
    <row r="220" spans="1:9" x14ac:dyDescent="0.3">
      <c r="A220" t="str">
        <f>C220 &amp; CHAR(32) &amp; CHAR(45) &amp; CHAR(32) &amp; E220 &amp; CHAR(32) &amp; CHAR(40) &amp; B220 &amp; CHAR(41)</f>
        <v>SK.8018417246258 - univerzál (121220)</v>
      </c>
      <c r="B220" t="s">
        <v>1842</v>
      </c>
      <c r="C220" t="s">
        <v>1843</v>
      </c>
      <c r="D220" t="s">
        <v>1335</v>
      </c>
      <c r="E220" t="s">
        <v>1320</v>
      </c>
      <c r="F220" t="s">
        <v>1844</v>
      </c>
      <c r="G220">
        <v>24.99</v>
      </c>
      <c r="H220" t="s">
        <v>1127</v>
      </c>
      <c r="I220" t="s">
        <v>1128</v>
      </c>
    </row>
    <row r="221" spans="1:9" x14ac:dyDescent="0.3">
      <c r="A221" t="str">
        <f>C221 &amp; CHAR(32) &amp; CHAR(45) &amp; CHAR(32) &amp; E221 &amp; CHAR(32) &amp; CHAR(40) &amp; B221 &amp; CHAR(41)</f>
        <v>SK.8018417246265 - univerzál (121221)</v>
      </c>
      <c r="B221" t="s">
        <v>1845</v>
      </c>
      <c r="C221" t="s">
        <v>1846</v>
      </c>
      <c r="D221" t="s">
        <v>1335</v>
      </c>
      <c r="E221" t="s">
        <v>1320</v>
      </c>
      <c r="F221" t="s">
        <v>1847</v>
      </c>
      <c r="G221">
        <v>39.9</v>
      </c>
      <c r="H221" t="s">
        <v>1127</v>
      </c>
      <c r="I221" t="s">
        <v>1230</v>
      </c>
    </row>
    <row r="222" spans="1:9" x14ac:dyDescent="0.3">
      <c r="A222" t="str">
        <f>C222 &amp; CHAR(32) &amp; CHAR(45) &amp; CHAR(32) &amp; E222 &amp; CHAR(32) &amp; CHAR(40) &amp; B222 &amp; CHAR(41)</f>
        <v>SK.8018417246272 - univerzál (121218)</v>
      </c>
      <c r="B222" t="s">
        <v>1848</v>
      </c>
      <c r="C222" t="s">
        <v>1849</v>
      </c>
      <c r="D222" t="s">
        <v>1335</v>
      </c>
      <c r="E222" t="s">
        <v>1320</v>
      </c>
      <c r="F222" t="s">
        <v>1850</v>
      </c>
      <c r="G222">
        <v>29.9</v>
      </c>
      <c r="H222" t="s">
        <v>1127</v>
      </c>
      <c r="I222" t="s">
        <v>1230</v>
      </c>
    </row>
    <row r="223" spans="1:9" x14ac:dyDescent="0.3">
      <c r="A223" t="str">
        <f>C223 &amp; CHAR(32) &amp; CHAR(45) &amp; CHAR(32) &amp; E223 &amp; CHAR(32) &amp; CHAR(40) &amp; B223 &amp; CHAR(41)</f>
        <v>SK.8018417246708 - univerzál (121146)</v>
      </c>
      <c r="B223" t="s">
        <v>1851</v>
      </c>
      <c r="C223" t="s">
        <v>1852</v>
      </c>
      <c r="D223" t="s">
        <v>1654</v>
      </c>
      <c r="E223" t="s">
        <v>1320</v>
      </c>
      <c r="F223" t="s">
        <v>1853</v>
      </c>
      <c r="G223">
        <v>39.9</v>
      </c>
      <c r="H223" t="s">
        <v>1127</v>
      </c>
      <c r="I223" t="s">
        <v>1230</v>
      </c>
    </row>
    <row r="224" spans="1:9" x14ac:dyDescent="0.3">
      <c r="A224" t="str">
        <f>C224 &amp; CHAR(32) &amp; CHAR(45) &amp; CHAR(32) &amp; E224 &amp; CHAR(32) &amp; CHAR(40) &amp; B224 &amp; CHAR(41)</f>
        <v>SK.8018417246777 - iPhone 8/7/6S/6 (121212)</v>
      </c>
      <c r="B224" t="s">
        <v>1854</v>
      </c>
      <c r="C224" t="s">
        <v>1855</v>
      </c>
      <c r="D224" t="s">
        <v>1345</v>
      </c>
      <c r="E224" t="s">
        <v>1136</v>
      </c>
      <c r="F224" t="s">
        <v>1856</v>
      </c>
      <c r="G224">
        <v>19.989999999999998</v>
      </c>
      <c r="H224" t="s">
        <v>1127</v>
      </c>
      <c r="I224" t="s">
        <v>1230</v>
      </c>
    </row>
    <row r="225" spans="1:9" x14ac:dyDescent="0.3">
      <c r="A225" t="str">
        <f>C225 &amp; CHAR(32) &amp; CHAR(45) &amp; CHAR(32) &amp; E225 &amp; CHAR(32) &amp; CHAR(40) &amp; B225 &amp; CHAR(41)</f>
        <v>SK.8018417246784 - iPhone X (121213)</v>
      </c>
      <c r="B225" t="s">
        <v>1857</v>
      </c>
      <c r="C225" t="s">
        <v>1858</v>
      </c>
      <c r="D225" t="s">
        <v>1345</v>
      </c>
      <c r="E225" t="s">
        <v>1167</v>
      </c>
      <c r="F225" t="s">
        <v>1859</v>
      </c>
      <c r="G225">
        <v>19.989999999999998</v>
      </c>
      <c r="H225" t="s">
        <v>1127</v>
      </c>
      <c r="I225" t="s">
        <v>1230</v>
      </c>
    </row>
    <row r="226" spans="1:9" x14ac:dyDescent="0.3">
      <c r="A226" t="str">
        <f>C226 &amp; CHAR(32) &amp; CHAR(45) &amp; CHAR(32) &amp; E226 &amp; CHAR(32) &amp; CHAR(40) &amp; B226 &amp; CHAR(41)</f>
        <v>SK.8018417246807 - iPhone 8/7/6S/6 Plus (121208)</v>
      </c>
      <c r="B226" t="s">
        <v>1860</v>
      </c>
      <c r="C226" t="s">
        <v>1861</v>
      </c>
      <c r="D226" t="s">
        <v>1345</v>
      </c>
      <c r="E226" t="s">
        <v>1140</v>
      </c>
      <c r="F226" t="s">
        <v>1862</v>
      </c>
      <c r="G226">
        <v>24.99</v>
      </c>
      <c r="H226" t="s">
        <v>1127</v>
      </c>
      <c r="I226" t="s">
        <v>1230</v>
      </c>
    </row>
    <row r="227" spans="1:9" x14ac:dyDescent="0.3">
      <c r="A227" t="str">
        <f>C227 &amp; CHAR(32) &amp; CHAR(45) &amp; CHAR(32) &amp; E227 &amp; CHAR(32) &amp; CHAR(40) &amp; B227 &amp; CHAR(41)</f>
        <v>SK.8018417246814 - iPhone X (121209)</v>
      </c>
      <c r="B227" t="s">
        <v>1863</v>
      </c>
      <c r="C227" t="s">
        <v>1864</v>
      </c>
      <c r="D227" t="s">
        <v>1345</v>
      </c>
      <c r="E227" t="s">
        <v>1167</v>
      </c>
      <c r="F227" t="s">
        <v>1865</v>
      </c>
      <c r="G227">
        <v>24.99</v>
      </c>
      <c r="H227" t="s">
        <v>1127</v>
      </c>
      <c r="I227" t="s">
        <v>1230</v>
      </c>
    </row>
    <row r="228" spans="1:9" x14ac:dyDescent="0.3">
      <c r="A228" t="str">
        <f>C228 &amp; CHAR(32) &amp; CHAR(45) &amp; CHAR(32) &amp; E228 &amp; CHAR(32) &amp; CHAR(40) &amp; B228 &amp; CHAR(41)</f>
        <v>SK.8018417246838 - iPhone 8/7/6S/6 (121210)</v>
      </c>
      <c r="B228" t="s">
        <v>1866</v>
      </c>
      <c r="C228" t="s">
        <v>1867</v>
      </c>
      <c r="D228" t="s">
        <v>1345</v>
      </c>
      <c r="E228" t="s">
        <v>1136</v>
      </c>
      <c r="F228" t="s">
        <v>1868</v>
      </c>
      <c r="G228">
        <v>24.99</v>
      </c>
      <c r="H228" t="s">
        <v>1127</v>
      </c>
      <c r="I228" t="s">
        <v>1230</v>
      </c>
    </row>
    <row r="229" spans="1:9" x14ac:dyDescent="0.3">
      <c r="A229" t="str">
        <f>C229 &amp; CHAR(32) &amp; CHAR(45) &amp; CHAR(32) &amp; E229 &amp; CHAR(32) &amp; CHAR(40) &amp; B229 &amp; CHAR(41)</f>
        <v>SK.8018417246845 - iPhone X (121211)</v>
      </c>
      <c r="B229" t="s">
        <v>1869</v>
      </c>
      <c r="C229" t="s">
        <v>1870</v>
      </c>
      <c r="D229" t="s">
        <v>1345</v>
      </c>
      <c r="E229" t="s">
        <v>1167</v>
      </c>
      <c r="F229" t="s">
        <v>1871</v>
      </c>
      <c r="G229">
        <v>24.99</v>
      </c>
      <c r="H229" t="s">
        <v>1127</v>
      </c>
      <c r="I229" t="s">
        <v>1230</v>
      </c>
    </row>
    <row r="230" spans="1:9" x14ac:dyDescent="0.3">
      <c r="A230" t="str">
        <f>C230 &amp; CHAR(32) &amp; CHAR(45) &amp; CHAR(32) &amp; E230 &amp; CHAR(32) &amp; CHAR(40) &amp; B230 &amp; CHAR(41)</f>
        <v>SK.8018417246869 - iPhone 8/7/6S/6 (121216)</v>
      </c>
      <c r="B230" t="s">
        <v>1872</v>
      </c>
      <c r="C230" t="s">
        <v>1873</v>
      </c>
      <c r="D230" t="s">
        <v>1345</v>
      </c>
      <c r="E230" t="s">
        <v>1136</v>
      </c>
      <c r="F230" t="s">
        <v>1874</v>
      </c>
      <c r="G230">
        <v>19.989999999999998</v>
      </c>
      <c r="H230" t="s">
        <v>1127</v>
      </c>
      <c r="I230" t="s">
        <v>1230</v>
      </c>
    </row>
    <row r="231" spans="1:9" x14ac:dyDescent="0.3">
      <c r="A231" t="str">
        <f>C231 &amp; CHAR(32) &amp; CHAR(45) &amp; CHAR(32) &amp; E231 &amp; CHAR(32) &amp; CHAR(40) &amp; B231 &amp; CHAR(41)</f>
        <v>SK.8018417246890 - iPhone 8/7/6S/6 (121214)</v>
      </c>
      <c r="B231" t="s">
        <v>1875</v>
      </c>
      <c r="C231" t="s">
        <v>1876</v>
      </c>
      <c r="D231" t="s">
        <v>1345</v>
      </c>
      <c r="E231" t="s">
        <v>1136</v>
      </c>
      <c r="F231" t="s">
        <v>1877</v>
      </c>
      <c r="G231">
        <v>19.989999999999998</v>
      </c>
      <c r="H231" t="s">
        <v>1127</v>
      </c>
      <c r="I231" t="s">
        <v>1230</v>
      </c>
    </row>
    <row r="232" spans="1:9" x14ac:dyDescent="0.3">
      <c r="A232" t="str">
        <f>C232 &amp; CHAR(32) &amp; CHAR(45) &amp; CHAR(32) &amp; E232 &amp; CHAR(32) &amp; CHAR(40) &amp; B232 &amp; CHAR(41)</f>
        <v>SK.8018417246906 - iPhone X (121215)</v>
      </c>
      <c r="B232" t="s">
        <v>1878</v>
      </c>
      <c r="C232" t="s">
        <v>1879</v>
      </c>
      <c r="D232" t="s">
        <v>1345</v>
      </c>
      <c r="E232" t="s">
        <v>1167</v>
      </c>
      <c r="F232" t="s">
        <v>1880</v>
      </c>
      <c r="G232">
        <v>19.989999999999998</v>
      </c>
      <c r="H232" t="s">
        <v>1127</v>
      </c>
      <c r="I232" t="s">
        <v>1230</v>
      </c>
    </row>
    <row r="233" spans="1:9" x14ac:dyDescent="0.3">
      <c r="A233" t="str">
        <f>C233 &amp; CHAR(32) &amp; CHAR(45) &amp; CHAR(32) &amp; E233 &amp; CHAR(32) &amp; CHAR(40) &amp; B233 &amp; CHAR(41)</f>
        <v>SK.8018417246975 - iPhone X (120537)</v>
      </c>
      <c r="B233" t="s">
        <v>1881</v>
      </c>
      <c r="C233" t="s">
        <v>1882</v>
      </c>
      <c r="D233" t="s">
        <v>1131</v>
      </c>
      <c r="E233" t="s">
        <v>1167</v>
      </c>
      <c r="F233" t="s">
        <v>1883</v>
      </c>
      <c r="G233">
        <v>15.99</v>
      </c>
      <c r="H233" t="s">
        <v>1127</v>
      </c>
      <c r="I233" t="s">
        <v>1230</v>
      </c>
    </row>
    <row r="234" spans="1:9" x14ac:dyDescent="0.3">
      <c r="A234" t="str">
        <f>C234 &amp; CHAR(32) &amp; CHAR(45) &amp; CHAR(32) &amp; E234 &amp; CHAR(32) &amp; CHAR(40) &amp; B234 &amp; CHAR(41)</f>
        <v>SK.8018417247026 - univerzál (121760)</v>
      </c>
      <c r="B234" t="s">
        <v>1884</v>
      </c>
      <c r="C234" t="s">
        <v>1885</v>
      </c>
      <c r="D234" t="s">
        <v>1335</v>
      </c>
      <c r="E234" t="s">
        <v>1320</v>
      </c>
      <c r="F234" t="s">
        <v>1886</v>
      </c>
      <c r="G234">
        <v>39.9</v>
      </c>
      <c r="H234" t="s">
        <v>1127</v>
      </c>
      <c r="I234" t="s">
        <v>1230</v>
      </c>
    </row>
    <row r="235" spans="1:9" x14ac:dyDescent="0.3">
      <c r="A235" t="str">
        <f>C235 &amp; CHAR(32) &amp; CHAR(45) &amp; CHAR(32) &amp; E235 &amp; CHAR(32) &amp; CHAR(40) &amp; B235 &amp; CHAR(41)</f>
        <v>SK.8018417247101 - iPhone 8/7/6S/6 (120910)</v>
      </c>
      <c r="B235" t="s">
        <v>1887</v>
      </c>
      <c r="C235" t="s">
        <v>1888</v>
      </c>
      <c r="D235" t="s">
        <v>1124</v>
      </c>
      <c r="E235" t="s">
        <v>1136</v>
      </c>
      <c r="F235" t="s">
        <v>1889</v>
      </c>
      <c r="G235">
        <v>16.989999999999998</v>
      </c>
      <c r="H235" t="s">
        <v>1127</v>
      </c>
      <c r="I235" t="s">
        <v>1230</v>
      </c>
    </row>
    <row r="236" spans="1:9" x14ac:dyDescent="0.3">
      <c r="A236" t="str">
        <f>C236 &amp; CHAR(32) &amp; CHAR(45) &amp; CHAR(32) &amp; E236 &amp; CHAR(32) &amp; CHAR(40) &amp; B236 &amp; CHAR(41)</f>
        <v>SK.8018417247118 - iPhone 8/7/6S/6 (120909)</v>
      </c>
      <c r="B236" t="s">
        <v>1890</v>
      </c>
      <c r="C236" t="s">
        <v>1891</v>
      </c>
      <c r="D236" t="s">
        <v>1124</v>
      </c>
      <c r="E236" t="s">
        <v>1136</v>
      </c>
      <c r="F236" t="s">
        <v>1892</v>
      </c>
      <c r="G236">
        <v>16.989999999999998</v>
      </c>
      <c r="H236" t="s">
        <v>1127</v>
      </c>
      <c r="I236" t="s">
        <v>1230</v>
      </c>
    </row>
    <row r="237" spans="1:9" x14ac:dyDescent="0.3">
      <c r="A237" t="str">
        <f>C237 &amp; CHAR(32) &amp; CHAR(45) &amp; CHAR(32) &amp; E237 &amp; CHAR(32) &amp; CHAR(40) &amp; B237 &amp; CHAR(41)</f>
        <v>SK.8018417247125 - iPhone 8/7/6S/6 (120911)</v>
      </c>
      <c r="B237" t="s">
        <v>1893</v>
      </c>
      <c r="C237" t="s">
        <v>1894</v>
      </c>
      <c r="D237" t="s">
        <v>1124</v>
      </c>
      <c r="E237" t="s">
        <v>1136</v>
      </c>
      <c r="F237" t="s">
        <v>1895</v>
      </c>
      <c r="G237">
        <v>16.989999999999998</v>
      </c>
      <c r="H237" t="s">
        <v>1127</v>
      </c>
      <c r="I237" t="s">
        <v>1230</v>
      </c>
    </row>
    <row r="238" spans="1:9" x14ac:dyDescent="0.3">
      <c r="A238" t="str">
        <f>C238 &amp; CHAR(32) &amp; CHAR(45) &amp; CHAR(32) &amp; E238 &amp; CHAR(32) &amp; CHAR(40) &amp; B238 &amp; CHAR(41)</f>
        <v>SK.8018417247132 - iPhone 8/7/6S/6 (120914)</v>
      </c>
      <c r="B238" t="s">
        <v>1896</v>
      </c>
      <c r="C238" t="s">
        <v>1897</v>
      </c>
      <c r="D238" t="s">
        <v>1124</v>
      </c>
      <c r="E238" t="s">
        <v>1136</v>
      </c>
      <c r="F238" t="s">
        <v>1898</v>
      </c>
      <c r="G238">
        <v>16.989999999999998</v>
      </c>
      <c r="H238" t="s">
        <v>1127</v>
      </c>
      <c r="I238" t="s">
        <v>1230</v>
      </c>
    </row>
    <row r="239" spans="1:9" x14ac:dyDescent="0.3">
      <c r="A239" t="str">
        <f>C239 &amp; CHAR(32) &amp; CHAR(45) &amp; CHAR(32) &amp; E239 &amp; CHAR(32) &amp; CHAR(40) &amp; B239 &amp; CHAR(41)</f>
        <v>SK.8018417247149 - iPhone 8/7/6S/6 (120912)</v>
      </c>
      <c r="B239" t="s">
        <v>1899</v>
      </c>
      <c r="C239" t="s">
        <v>1900</v>
      </c>
      <c r="D239" t="s">
        <v>1124</v>
      </c>
      <c r="E239" t="s">
        <v>1136</v>
      </c>
      <c r="F239" t="s">
        <v>1901</v>
      </c>
      <c r="G239">
        <v>16.989999999999998</v>
      </c>
      <c r="H239" t="s">
        <v>1127</v>
      </c>
      <c r="I239" t="s">
        <v>1230</v>
      </c>
    </row>
    <row r="240" spans="1:9" x14ac:dyDescent="0.3">
      <c r="A240" t="str">
        <f>C240 &amp; CHAR(32) &amp; CHAR(45) &amp; CHAR(32) &amp; E240 &amp; CHAR(32) &amp; CHAR(40) &amp; B240 &amp; CHAR(41)</f>
        <v>SK.8018417247156 - iPhone 8/7/6S/6 (120913)</v>
      </c>
      <c r="B240" t="s">
        <v>1902</v>
      </c>
      <c r="C240" t="s">
        <v>1903</v>
      </c>
      <c r="D240" t="s">
        <v>1124</v>
      </c>
      <c r="E240" t="s">
        <v>1136</v>
      </c>
      <c r="F240" t="s">
        <v>1904</v>
      </c>
      <c r="G240">
        <v>16.989999999999998</v>
      </c>
      <c r="H240" t="s">
        <v>1127</v>
      </c>
      <c r="I240" t="s">
        <v>1230</v>
      </c>
    </row>
    <row r="241" spans="1:9" x14ac:dyDescent="0.3">
      <c r="A241" t="str">
        <f>C241 &amp; CHAR(32) &amp; CHAR(45) &amp; CHAR(32) &amp; E241 &amp; CHAR(32) &amp; CHAR(40) &amp; B241 &amp; CHAR(41)</f>
        <v>SK.8018417247163 - iPhone X (120916)</v>
      </c>
      <c r="B241" t="s">
        <v>1905</v>
      </c>
      <c r="C241" t="s">
        <v>1906</v>
      </c>
      <c r="D241" t="s">
        <v>1124</v>
      </c>
      <c r="E241" t="s">
        <v>1167</v>
      </c>
      <c r="F241" t="s">
        <v>1907</v>
      </c>
      <c r="G241">
        <v>16.989999999999998</v>
      </c>
      <c r="H241" t="s">
        <v>1127</v>
      </c>
      <c r="I241" t="s">
        <v>1230</v>
      </c>
    </row>
    <row r="242" spans="1:9" x14ac:dyDescent="0.3">
      <c r="A242" t="str">
        <f>C242 &amp; CHAR(32) &amp; CHAR(45) &amp; CHAR(32) &amp; E242 &amp; CHAR(32) &amp; CHAR(40) &amp; B242 &amp; CHAR(41)</f>
        <v>SK.8018417247170 - iPhone X (120917)</v>
      </c>
      <c r="B242" t="s">
        <v>1908</v>
      </c>
      <c r="C242" t="s">
        <v>1909</v>
      </c>
      <c r="D242" t="s">
        <v>1124</v>
      </c>
      <c r="E242" t="s">
        <v>1167</v>
      </c>
      <c r="F242" t="s">
        <v>1910</v>
      </c>
      <c r="G242">
        <v>16.989999999999998</v>
      </c>
      <c r="H242" t="s">
        <v>1127</v>
      </c>
      <c r="I242" t="s">
        <v>1230</v>
      </c>
    </row>
    <row r="243" spans="1:9" x14ac:dyDescent="0.3">
      <c r="A243" t="str">
        <f>C243 &amp; CHAR(32) &amp; CHAR(45) &amp; CHAR(32) &amp; E243 &amp; CHAR(32) &amp; CHAR(40) &amp; B243 &amp; CHAR(41)</f>
        <v>SK.8018417247187 - iPhone X (120915)</v>
      </c>
      <c r="B243" t="s">
        <v>1911</v>
      </c>
      <c r="C243" t="s">
        <v>1912</v>
      </c>
      <c r="D243" t="s">
        <v>1124</v>
      </c>
      <c r="E243" t="s">
        <v>1167</v>
      </c>
      <c r="F243" t="s">
        <v>1913</v>
      </c>
      <c r="G243">
        <v>16.989999999999998</v>
      </c>
      <c r="H243" t="s">
        <v>1127</v>
      </c>
      <c r="I243" t="s">
        <v>1230</v>
      </c>
    </row>
    <row r="244" spans="1:9" x14ac:dyDescent="0.3">
      <c r="A244" t="str">
        <f>C244 &amp; CHAR(32) &amp; CHAR(45) &amp; CHAR(32) &amp; E244 &amp; CHAR(32) &amp; CHAR(40) &amp; B244 &amp; CHAR(41)</f>
        <v>SK.8018417247286 - Honor 7X (121181)</v>
      </c>
      <c r="B244" t="s">
        <v>1914</v>
      </c>
      <c r="C244" t="s">
        <v>1915</v>
      </c>
      <c r="D244" t="s">
        <v>1131</v>
      </c>
      <c r="E244" t="s">
        <v>1916</v>
      </c>
      <c r="F244" t="s">
        <v>1917</v>
      </c>
      <c r="G244">
        <v>15.99</v>
      </c>
      <c r="H244" t="s">
        <v>1127</v>
      </c>
      <c r="I244" t="s">
        <v>1230</v>
      </c>
    </row>
    <row r="245" spans="1:9" x14ac:dyDescent="0.3">
      <c r="A245" t="str">
        <f>C245 &amp; CHAR(32) &amp; CHAR(45) &amp; CHAR(32) &amp; E245 &amp; CHAR(32) &amp; CHAR(40) &amp; B245 &amp; CHAR(41)</f>
        <v>SK.8018417247293 - Huawei Honor 7X (121187)</v>
      </c>
      <c r="B245" t="s">
        <v>1918</v>
      </c>
      <c r="C245" t="s">
        <v>1919</v>
      </c>
      <c r="D245" t="s">
        <v>1124</v>
      </c>
      <c r="E245" t="s">
        <v>1920</v>
      </c>
      <c r="F245" t="s">
        <v>1921</v>
      </c>
      <c r="G245">
        <v>12.99</v>
      </c>
      <c r="H245" t="s">
        <v>1127</v>
      </c>
      <c r="I245" t="s">
        <v>1230</v>
      </c>
    </row>
    <row r="246" spans="1:9" x14ac:dyDescent="0.3">
      <c r="A246" t="str">
        <f>C246 &amp; CHAR(32) &amp; CHAR(45) &amp; CHAR(32) &amp; E246 &amp; CHAR(32) &amp; CHAR(40) &amp; B246 &amp; CHAR(41)</f>
        <v>SK.8018417247415 - Galaxy S9 (120509)</v>
      </c>
      <c r="B246" t="s">
        <v>1922</v>
      </c>
      <c r="C246" t="s">
        <v>1923</v>
      </c>
      <c r="D246" t="s">
        <v>1366</v>
      </c>
      <c r="E246" t="s">
        <v>1263</v>
      </c>
      <c r="F246" t="s">
        <v>1924</v>
      </c>
      <c r="G246">
        <v>19.989999999999998</v>
      </c>
      <c r="H246" t="s">
        <v>1127</v>
      </c>
      <c r="I246" t="s">
        <v>1230</v>
      </c>
    </row>
    <row r="247" spans="1:9" x14ac:dyDescent="0.3">
      <c r="A247" t="str">
        <f>C247 &amp; CHAR(32) &amp; CHAR(45) &amp; CHAR(32) &amp; E247 &amp; CHAR(32) &amp; CHAR(40) &amp; B247 &amp; CHAR(41)</f>
        <v>SK.8018417247439 - Galaxy S9 (120894)</v>
      </c>
      <c r="B247" t="s">
        <v>1925</v>
      </c>
      <c r="C247" t="s">
        <v>1926</v>
      </c>
      <c r="D247" t="s">
        <v>1124</v>
      </c>
      <c r="E247" t="s">
        <v>1263</v>
      </c>
      <c r="F247" t="s">
        <v>1927</v>
      </c>
      <c r="G247">
        <v>14.99</v>
      </c>
      <c r="H247" t="s">
        <v>1127</v>
      </c>
      <c r="I247" t="s">
        <v>1230</v>
      </c>
    </row>
    <row r="248" spans="1:9" x14ac:dyDescent="0.3">
      <c r="A248" t="str">
        <f>C248 &amp; CHAR(32) &amp; CHAR(45) &amp; CHAR(32) &amp; E248 &amp; CHAR(32) &amp; CHAR(40) &amp; B248 &amp; CHAR(41)</f>
        <v>SK.8018417247460 - Galaxy S9 (120515)</v>
      </c>
      <c r="B248" t="s">
        <v>1928</v>
      </c>
      <c r="C248" t="s">
        <v>1929</v>
      </c>
      <c r="D248" t="s">
        <v>1345</v>
      </c>
      <c r="E248" t="s">
        <v>1263</v>
      </c>
      <c r="F248" t="s">
        <v>1930</v>
      </c>
      <c r="G248">
        <v>24.99</v>
      </c>
      <c r="H248" t="s">
        <v>1127</v>
      </c>
      <c r="I248" t="s">
        <v>1230</v>
      </c>
    </row>
    <row r="249" spans="1:9" x14ac:dyDescent="0.3">
      <c r="A249" t="str">
        <f>C249 &amp; CHAR(32) &amp; CHAR(45) &amp; CHAR(32) &amp; E249 &amp; CHAR(32) &amp; CHAR(40) &amp; B249 &amp; CHAR(41)</f>
        <v>SK.8018417247484 - Galaxy S9 (120920)</v>
      </c>
      <c r="B249" t="s">
        <v>1931</v>
      </c>
      <c r="C249" t="s">
        <v>1932</v>
      </c>
      <c r="D249" t="s">
        <v>1124</v>
      </c>
      <c r="E249" t="s">
        <v>1263</v>
      </c>
      <c r="F249" t="s">
        <v>1933</v>
      </c>
      <c r="G249">
        <v>16.989999999999998</v>
      </c>
      <c r="H249" t="s">
        <v>1127</v>
      </c>
      <c r="I249" t="s">
        <v>1230</v>
      </c>
    </row>
    <row r="250" spans="1:9" x14ac:dyDescent="0.3">
      <c r="A250" t="str">
        <f>C250 &amp; CHAR(32) &amp; CHAR(45) &amp; CHAR(32) &amp; E250 &amp; CHAR(32) &amp; CHAR(40) &amp; B250 &amp; CHAR(41)</f>
        <v>SK.8018417247491 - Galaxy S9 (120921)</v>
      </c>
      <c r="B250" t="s">
        <v>1934</v>
      </c>
      <c r="C250" t="s">
        <v>1935</v>
      </c>
      <c r="D250" t="s">
        <v>1124</v>
      </c>
      <c r="E250" t="s">
        <v>1263</v>
      </c>
      <c r="F250" t="s">
        <v>1936</v>
      </c>
      <c r="G250">
        <v>16.989999999999998</v>
      </c>
      <c r="H250" t="s">
        <v>1127</v>
      </c>
      <c r="I250" t="s">
        <v>1230</v>
      </c>
    </row>
    <row r="251" spans="1:9" x14ac:dyDescent="0.3">
      <c r="A251" t="str">
        <f>C251 &amp; CHAR(32) &amp; CHAR(45) &amp; CHAR(32) &amp; E251 &amp; CHAR(32) &amp; CHAR(40) &amp; B251 &amp; CHAR(41)</f>
        <v>SK.8018417247507 - Galaxy S9 (120922)</v>
      </c>
      <c r="B251" t="s">
        <v>1937</v>
      </c>
      <c r="C251" t="s">
        <v>1938</v>
      </c>
      <c r="D251" t="s">
        <v>1124</v>
      </c>
      <c r="E251" t="s">
        <v>1263</v>
      </c>
      <c r="F251" t="s">
        <v>1939</v>
      </c>
      <c r="G251">
        <v>16.989999999999998</v>
      </c>
      <c r="H251" t="s">
        <v>1127</v>
      </c>
      <c r="I251" t="s">
        <v>1230</v>
      </c>
    </row>
    <row r="252" spans="1:9" x14ac:dyDescent="0.3">
      <c r="A252" t="str">
        <f>C252 &amp; CHAR(32) &amp; CHAR(45) &amp; CHAR(32) &amp; E252 &amp; CHAR(32) &amp; CHAR(40) &amp; B252 &amp; CHAR(41)</f>
        <v>SK.8018417247545 - Galaxy S9 (120517)</v>
      </c>
      <c r="B252" t="s">
        <v>1940</v>
      </c>
      <c r="C252" t="s">
        <v>1941</v>
      </c>
      <c r="D252" t="s">
        <v>1124</v>
      </c>
      <c r="E252" t="s">
        <v>1263</v>
      </c>
      <c r="F252" t="s">
        <v>1942</v>
      </c>
      <c r="G252">
        <v>19.989999999999998</v>
      </c>
      <c r="H252" t="s">
        <v>1127</v>
      </c>
      <c r="I252" t="s">
        <v>1128</v>
      </c>
    </row>
    <row r="253" spans="1:9" x14ac:dyDescent="0.3">
      <c r="A253" t="str">
        <f>C253 &amp; CHAR(32) &amp; CHAR(45) &amp; CHAR(32) &amp; E253 &amp; CHAR(32) &amp; CHAR(40) &amp; B253 &amp; CHAR(41)</f>
        <v>SK.8018417247552 - Galaxy S9 (120518)</v>
      </c>
      <c r="B253" t="s">
        <v>1943</v>
      </c>
      <c r="C253" t="s">
        <v>1944</v>
      </c>
      <c r="D253" t="s">
        <v>1124</v>
      </c>
      <c r="E253" t="s">
        <v>1263</v>
      </c>
      <c r="F253" t="s">
        <v>1945</v>
      </c>
      <c r="G253">
        <v>19.989999999999998</v>
      </c>
      <c r="H253" t="s">
        <v>1127</v>
      </c>
      <c r="I253" t="s">
        <v>1128</v>
      </c>
    </row>
    <row r="254" spans="1:9" x14ac:dyDescent="0.3">
      <c r="A254" t="str">
        <f>C254 &amp; CHAR(32) &amp; CHAR(45) &amp; CHAR(32) &amp; E254 &amp; CHAR(32) &amp; CHAR(40) &amp; B254 &amp; CHAR(41)</f>
        <v>SK.8018417247583 - Galaxy S9 (120534)</v>
      </c>
      <c r="B254" t="s">
        <v>1946</v>
      </c>
      <c r="C254" t="s">
        <v>1947</v>
      </c>
      <c r="D254" t="s">
        <v>1131</v>
      </c>
      <c r="E254" t="s">
        <v>1263</v>
      </c>
      <c r="F254" t="s">
        <v>1948</v>
      </c>
      <c r="G254">
        <v>19.989999999999998</v>
      </c>
      <c r="H254" t="s">
        <v>1127</v>
      </c>
      <c r="I254" t="s">
        <v>1128</v>
      </c>
    </row>
    <row r="255" spans="1:9" x14ac:dyDescent="0.3">
      <c r="A255" t="str">
        <f>C255 &amp; CHAR(32) &amp; CHAR(45) &amp; CHAR(32) &amp; E255 &amp; CHAR(32) &amp; CHAR(40) &amp; B255 &amp; CHAR(41)</f>
        <v>SK.8018417247606 - Galaxy S9 (120535)</v>
      </c>
      <c r="B255" t="s">
        <v>1949</v>
      </c>
      <c r="C255" t="s">
        <v>1950</v>
      </c>
      <c r="D255" t="s">
        <v>1131</v>
      </c>
      <c r="E255" t="s">
        <v>1263</v>
      </c>
      <c r="F255" t="s">
        <v>1951</v>
      </c>
      <c r="G255">
        <v>19.989999999999998</v>
      </c>
      <c r="H255" t="s">
        <v>1127</v>
      </c>
      <c r="I255" t="s">
        <v>1128</v>
      </c>
    </row>
    <row r="256" spans="1:9" x14ac:dyDescent="0.3">
      <c r="A256" t="str">
        <f>C256 &amp; CHAR(32) &amp; CHAR(45) &amp; CHAR(32) &amp; E256 &amp; CHAR(32) &amp; CHAR(40) &amp; B256 &amp; CHAR(41)</f>
        <v>SK.8018417247620 - Galaxy S9 (120547)</v>
      </c>
      <c r="B256" t="s">
        <v>1952</v>
      </c>
      <c r="C256" t="s">
        <v>1953</v>
      </c>
      <c r="D256" t="s">
        <v>1124</v>
      </c>
      <c r="E256" t="s">
        <v>1263</v>
      </c>
      <c r="F256" t="s">
        <v>1954</v>
      </c>
      <c r="G256">
        <v>12.99</v>
      </c>
      <c r="H256" t="s">
        <v>1127</v>
      </c>
      <c r="I256" t="s">
        <v>1128</v>
      </c>
    </row>
    <row r="257" spans="1:9" x14ac:dyDescent="0.3">
      <c r="A257" t="str">
        <f>C257 &amp; CHAR(32) &amp; CHAR(45) &amp; CHAR(32) &amp; E257 &amp; CHAR(32) &amp; CHAR(40) &amp; B257 &amp; CHAR(41)</f>
        <v>SK.8018417247637 - Galaxy S9 (120863)</v>
      </c>
      <c r="B257" t="s">
        <v>1955</v>
      </c>
      <c r="C257" t="s">
        <v>1956</v>
      </c>
      <c r="D257" t="s">
        <v>1345</v>
      </c>
      <c r="E257" t="s">
        <v>1263</v>
      </c>
      <c r="F257" t="s">
        <v>1957</v>
      </c>
      <c r="G257">
        <v>24.99</v>
      </c>
      <c r="H257" t="s">
        <v>1127</v>
      </c>
      <c r="I257" t="s">
        <v>1128</v>
      </c>
    </row>
    <row r="258" spans="1:9" x14ac:dyDescent="0.3">
      <c r="A258" t="str">
        <f>C258 &amp; CHAR(32) &amp; CHAR(45) &amp; CHAR(32) &amp; E258 &amp; CHAR(32) &amp; CHAR(40) &amp; B258 &amp; CHAR(41)</f>
        <v>SK.8018417247644 - Galaxy S9 (120862)</v>
      </c>
      <c r="B258" t="s">
        <v>1958</v>
      </c>
      <c r="C258" t="s">
        <v>1959</v>
      </c>
      <c r="D258" t="s">
        <v>1345</v>
      </c>
      <c r="E258" t="s">
        <v>1263</v>
      </c>
      <c r="F258" t="s">
        <v>1960</v>
      </c>
      <c r="G258">
        <v>19.989999999999998</v>
      </c>
      <c r="H258" t="s">
        <v>1127</v>
      </c>
      <c r="I258" t="s">
        <v>1128</v>
      </c>
    </row>
    <row r="259" spans="1:9" x14ac:dyDescent="0.3">
      <c r="A259" t="str">
        <f>C259 &amp; CHAR(32) &amp; CHAR(45) &amp; CHAR(32) &amp; E259 &amp; CHAR(32) &amp; CHAR(40) &amp; B259 &amp; CHAR(41)</f>
        <v>SK.8018417247651 - Galaxy S9 (120548)</v>
      </c>
      <c r="B259" t="s">
        <v>1961</v>
      </c>
      <c r="C259" t="s">
        <v>1962</v>
      </c>
      <c r="D259" t="s">
        <v>1345</v>
      </c>
      <c r="E259" t="s">
        <v>1263</v>
      </c>
      <c r="F259" t="s">
        <v>1963</v>
      </c>
      <c r="G259">
        <v>19.989999999999998</v>
      </c>
      <c r="H259" t="s">
        <v>1127</v>
      </c>
      <c r="I259" t="s">
        <v>1128</v>
      </c>
    </row>
    <row r="260" spans="1:9" x14ac:dyDescent="0.3">
      <c r="A260" t="str">
        <f>C260 &amp; CHAR(32) &amp; CHAR(45) &amp; CHAR(32) &amp; E260 &amp; CHAR(32) &amp; CHAR(40) &amp; B260 &amp; CHAR(41)</f>
        <v>SK.8018417247668 - Galaxy S9 (120551)</v>
      </c>
      <c r="B260" t="s">
        <v>1964</v>
      </c>
      <c r="C260" t="s">
        <v>1965</v>
      </c>
      <c r="D260" t="s">
        <v>1345</v>
      </c>
      <c r="E260" t="s">
        <v>1263</v>
      </c>
      <c r="F260" t="s">
        <v>1966</v>
      </c>
      <c r="G260">
        <v>19.989999999999998</v>
      </c>
      <c r="H260" t="s">
        <v>1127</v>
      </c>
      <c r="I260" t="s">
        <v>1128</v>
      </c>
    </row>
    <row r="261" spans="1:9" x14ac:dyDescent="0.3">
      <c r="A261" t="str">
        <f>C261 &amp; CHAR(32) &amp; CHAR(45) &amp; CHAR(32) &amp; E261 &amp; CHAR(32) &amp; CHAR(40) &amp; B261 &amp; CHAR(41)</f>
        <v>SK.8018417247699 - Galaxy S9+ (120510)</v>
      </c>
      <c r="B261" t="s">
        <v>1967</v>
      </c>
      <c r="C261" t="s">
        <v>1968</v>
      </c>
      <c r="D261" t="s">
        <v>1366</v>
      </c>
      <c r="E261" t="s">
        <v>1267</v>
      </c>
      <c r="F261" t="s">
        <v>1969</v>
      </c>
      <c r="G261">
        <v>19.989999999999998</v>
      </c>
      <c r="H261" t="s">
        <v>1127</v>
      </c>
      <c r="I261" t="s">
        <v>1128</v>
      </c>
    </row>
    <row r="262" spans="1:9" x14ac:dyDescent="0.3">
      <c r="A262" t="str">
        <f>C262 &amp; CHAR(32) &amp; CHAR(45) &amp; CHAR(32) &amp; E262 &amp; CHAR(32) &amp; CHAR(40) &amp; B262 &amp; CHAR(41)</f>
        <v>SK.8018417247712 - Galaxy S9 (120893)</v>
      </c>
      <c r="B262" t="s">
        <v>1970</v>
      </c>
      <c r="C262" t="s">
        <v>1971</v>
      </c>
      <c r="D262" t="s">
        <v>1124</v>
      </c>
      <c r="E262" t="s">
        <v>1263</v>
      </c>
      <c r="F262" t="s">
        <v>1972</v>
      </c>
      <c r="G262">
        <v>14.99</v>
      </c>
      <c r="H262" t="s">
        <v>1127</v>
      </c>
      <c r="I262" t="s">
        <v>1128</v>
      </c>
    </row>
    <row r="263" spans="1:9" x14ac:dyDescent="0.3">
      <c r="A263" t="str">
        <f>C263 &amp; CHAR(32) &amp; CHAR(45) &amp; CHAR(32) &amp; E263 &amp; CHAR(32) &amp; CHAR(40) &amp; B263 &amp; CHAR(41)</f>
        <v>SK.8018417247750 - Galaxy S9+ (120514)</v>
      </c>
      <c r="B263" t="s">
        <v>1973</v>
      </c>
      <c r="C263" t="s">
        <v>1974</v>
      </c>
      <c r="D263" t="s">
        <v>1345</v>
      </c>
      <c r="E263" t="s">
        <v>1267</v>
      </c>
      <c r="F263" t="s">
        <v>1975</v>
      </c>
      <c r="G263">
        <v>24.99</v>
      </c>
      <c r="H263" t="s">
        <v>1127</v>
      </c>
      <c r="I263" t="s">
        <v>1128</v>
      </c>
    </row>
    <row r="264" spans="1:9" x14ac:dyDescent="0.3">
      <c r="A264" t="str">
        <f>C264 &amp; CHAR(32) &amp; CHAR(45) &amp; CHAR(32) &amp; E264 &amp; CHAR(32) &amp; CHAR(40) &amp; B264 &amp; CHAR(41)</f>
        <v>SK.8018417247767 - Galaxy S9+ (120919)</v>
      </c>
      <c r="B264" t="s">
        <v>1976</v>
      </c>
      <c r="C264" t="s">
        <v>1977</v>
      </c>
      <c r="D264" t="s">
        <v>1124</v>
      </c>
      <c r="E264" t="s">
        <v>1267</v>
      </c>
      <c r="F264" t="s">
        <v>1978</v>
      </c>
      <c r="G264">
        <v>16.989999999999998</v>
      </c>
      <c r="H264" t="s">
        <v>1127</v>
      </c>
      <c r="I264" t="s">
        <v>1128</v>
      </c>
    </row>
    <row r="265" spans="1:9" x14ac:dyDescent="0.3">
      <c r="A265" t="str">
        <f>C265 &amp; CHAR(32) &amp; CHAR(45) &amp; CHAR(32) &amp; E265 &amp; CHAR(32) &amp; CHAR(40) &amp; B265 &amp; CHAR(41)</f>
        <v>SK.8018417247774 - Galaxy S9+ (120918)</v>
      </c>
      <c r="B265" t="s">
        <v>1979</v>
      </c>
      <c r="C265" t="s">
        <v>1980</v>
      </c>
      <c r="D265" t="s">
        <v>1124</v>
      </c>
      <c r="E265" t="s">
        <v>1267</v>
      </c>
      <c r="F265" t="s">
        <v>1981</v>
      </c>
      <c r="G265">
        <v>16.989999999999998</v>
      </c>
      <c r="H265" t="s">
        <v>1127</v>
      </c>
      <c r="I265" t="s">
        <v>1128</v>
      </c>
    </row>
    <row r="266" spans="1:9" x14ac:dyDescent="0.3">
      <c r="A266" t="str">
        <f>C266 &amp; CHAR(32) &amp; CHAR(45) &amp; CHAR(32) &amp; E266 &amp; CHAR(32) &amp; CHAR(40) &amp; B266 &amp; CHAR(41)</f>
        <v>SK.8018417247804 - Galaxy S9+ (120526)</v>
      </c>
      <c r="B266" t="s">
        <v>1982</v>
      </c>
      <c r="C266" t="s">
        <v>1983</v>
      </c>
      <c r="D266" t="s">
        <v>1124</v>
      </c>
      <c r="E266" t="s">
        <v>1267</v>
      </c>
      <c r="F266" t="s">
        <v>1984</v>
      </c>
      <c r="G266">
        <v>19.989999999999998</v>
      </c>
      <c r="H266" t="s">
        <v>1127</v>
      </c>
      <c r="I266" t="s">
        <v>1128</v>
      </c>
    </row>
    <row r="267" spans="1:9" x14ac:dyDescent="0.3">
      <c r="A267" t="str">
        <f>C267 &amp; CHAR(32) &amp; CHAR(45) &amp; CHAR(32) &amp; E267 &amp; CHAR(32) &amp; CHAR(40) &amp; B267 &amp; CHAR(41)</f>
        <v>SK.8018417247811 - Galaxy S9+ (120531)</v>
      </c>
      <c r="B267" t="s">
        <v>1985</v>
      </c>
      <c r="C267" t="s">
        <v>1986</v>
      </c>
      <c r="D267" t="s">
        <v>1124</v>
      </c>
      <c r="E267" t="s">
        <v>1267</v>
      </c>
      <c r="F267" t="s">
        <v>1987</v>
      </c>
      <c r="G267">
        <v>19.989999999999998</v>
      </c>
      <c r="H267" t="s">
        <v>1127</v>
      </c>
      <c r="I267" t="s">
        <v>1128</v>
      </c>
    </row>
    <row r="268" spans="1:9" x14ac:dyDescent="0.3">
      <c r="A268" t="str">
        <f>C268 &amp; CHAR(32) &amp; CHAR(45) &amp; CHAR(32) &amp; E268 &amp; CHAR(32) &amp; CHAR(40) &amp; B268 &amp; CHAR(41)</f>
        <v>SK.8018417247835 - Galaxy S9+ (120533)</v>
      </c>
      <c r="B268" t="s">
        <v>1988</v>
      </c>
      <c r="C268" t="s">
        <v>1989</v>
      </c>
      <c r="D268" t="s">
        <v>1131</v>
      </c>
      <c r="E268" t="s">
        <v>1267</v>
      </c>
      <c r="F268" t="s">
        <v>1990</v>
      </c>
      <c r="G268">
        <v>19.989999999999998</v>
      </c>
      <c r="H268" t="s">
        <v>1127</v>
      </c>
      <c r="I268" t="s">
        <v>1128</v>
      </c>
    </row>
    <row r="269" spans="1:9" x14ac:dyDescent="0.3">
      <c r="A269" t="str">
        <f>C269 &amp; CHAR(32) &amp; CHAR(45) &amp; CHAR(32) &amp; E269 &amp; CHAR(32) &amp; CHAR(40) &amp; B269 &amp; CHAR(41)</f>
        <v>SK.8018417247859 - Galaxy S9+ (120536)</v>
      </c>
      <c r="B269" t="s">
        <v>1991</v>
      </c>
      <c r="C269" t="s">
        <v>1992</v>
      </c>
      <c r="D269" t="s">
        <v>1131</v>
      </c>
      <c r="E269" t="s">
        <v>1267</v>
      </c>
      <c r="F269" t="s">
        <v>1993</v>
      </c>
      <c r="G269">
        <v>19.989999999999998</v>
      </c>
      <c r="H269" t="s">
        <v>1127</v>
      </c>
      <c r="I269" t="s">
        <v>1128</v>
      </c>
    </row>
    <row r="270" spans="1:9" x14ac:dyDescent="0.3">
      <c r="A270" t="str">
        <f>C270 &amp; CHAR(32) &amp; CHAR(45) &amp; CHAR(32) &amp; E270 &amp; CHAR(32) &amp; CHAR(40) &amp; B270 &amp; CHAR(41)</f>
        <v>SK.8018417247873 - Galaxy S9+ (120546)</v>
      </c>
      <c r="B270" t="s">
        <v>1994</v>
      </c>
      <c r="C270" t="s">
        <v>1995</v>
      </c>
      <c r="D270" t="s">
        <v>1124</v>
      </c>
      <c r="E270" t="s">
        <v>1267</v>
      </c>
      <c r="F270" t="s">
        <v>1996</v>
      </c>
      <c r="G270">
        <v>12.99</v>
      </c>
      <c r="H270" t="s">
        <v>1127</v>
      </c>
      <c r="I270" t="s">
        <v>1128</v>
      </c>
    </row>
    <row r="271" spans="1:9" x14ac:dyDescent="0.3">
      <c r="A271" t="str">
        <f>C271 &amp; CHAR(32) &amp; CHAR(45) &amp; CHAR(32) &amp; E271 &amp; CHAR(32) &amp; CHAR(40) &amp; B271 &amp; CHAR(41)</f>
        <v>SK.8018417247897 - Galaxy S9+ (120549)</v>
      </c>
      <c r="B271" t="s">
        <v>1997</v>
      </c>
      <c r="C271" t="s">
        <v>1998</v>
      </c>
      <c r="D271" t="s">
        <v>1345</v>
      </c>
      <c r="E271" t="s">
        <v>1267</v>
      </c>
      <c r="F271" t="s">
        <v>1999</v>
      </c>
      <c r="G271">
        <v>19.989999999999998</v>
      </c>
      <c r="H271" t="s">
        <v>1127</v>
      </c>
      <c r="I271" t="s">
        <v>1128</v>
      </c>
    </row>
    <row r="272" spans="1:9" x14ac:dyDescent="0.3">
      <c r="A272" t="str">
        <f>C272 &amp; CHAR(32) &amp; CHAR(45) &amp; CHAR(32) &amp; E272 &amp; CHAR(32) &amp; CHAR(40) &amp; B272 &amp; CHAR(41)</f>
        <v>SK.8018417247903 - Galaxy S9+ (120550)</v>
      </c>
      <c r="B272" t="s">
        <v>2000</v>
      </c>
      <c r="C272" t="s">
        <v>2001</v>
      </c>
      <c r="D272" t="s">
        <v>1345</v>
      </c>
      <c r="E272" t="s">
        <v>1267</v>
      </c>
      <c r="F272" t="s">
        <v>2002</v>
      </c>
      <c r="G272">
        <v>19.989999999999998</v>
      </c>
      <c r="H272" t="s">
        <v>1127</v>
      </c>
      <c r="I272" t="s">
        <v>1128</v>
      </c>
    </row>
    <row r="273" spans="1:9" x14ac:dyDescent="0.3">
      <c r="A273" t="str">
        <f>C273 &amp; CHAR(32) &amp; CHAR(45) &amp; CHAR(32) &amp; E273 &amp; CHAR(32) &amp; CHAR(40) &amp; B273 &amp; CHAR(41)</f>
        <v>SK.8018417247958 - univerzál (121142)</v>
      </c>
      <c r="B273" t="s">
        <v>2003</v>
      </c>
      <c r="C273" t="s">
        <v>2004</v>
      </c>
      <c r="D273" t="s">
        <v>2005</v>
      </c>
      <c r="E273" t="s">
        <v>1320</v>
      </c>
      <c r="F273" t="s">
        <v>2006</v>
      </c>
      <c r="G273">
        <v>19.989999999999998</v>
      </c>
      <c r="H273" t="s">
        <v>1127</v>
      </c>
      <c r="I273" t="s">
        <v>1128</v>
      </c>
    </row>
    <row r="274" spans="1:9" x14ac:dyDescent="0.3">
      <c r="A274" t="str">
        <f>C274 &amp; CHAR(32) &amp; CHAR(45) &amp; CHAR(32) &amp; E274 &amp; CHAR(32) &amp; CHAR(40) &amp; B274 &amp; CHAR(41)</f>
        <v>SK.8018417247965 - univerzál (121143)</v>
      </c>
      <c r="B274" t="s">
        <v>2007</v>
      </c>
      <c r="C274" t="s">
        <v>2008</v>
      </c>
      <c r="D274" t="s">
        <v>2005</v>
      </c>
      <c r="E274" t="s">
        <v>1320</v>
      </c>
      <c r="F274" t="s">
        <v>2009</v>
      </c>
      <c r="G274">
        <v>19.989999999999998</v>
      </c>
      <c r="H274" t="s">
        <v>1127</v>
      </c>
      <c r="I274" t="s">
        <v>1128</v>
      </c>
    </row>
    <row r="275" spans="1:9" x14ac:dyDescent="0.3">
      <c r="A275" t="str">
        <f>C275 &amp; CHAR(32) &amp; CHAR(45) &amp; CHAR(32) &amp; E275 &amp; CHAR(32) &amp; CHAR(40) &amp; B275 &amp; CHAR(41)</f>
        <v>SK.8018417247972 - univerzál (121144)</v>
      </c>
      <c r="B275" t="s">
        <v>2010</v>
      </c>
      <c r="C275" t="s">
        <v>2011</v>
      </c>
      <c r="D275" t="s">
        <v>2005</v>
      </c>
      <c r="E275" t="s">
        <v>1320</v>
      </c>
      <c r="F275" t="s">
        <v>2012</v>
      </c>
      <c r="G275">
        <v>24.99</v>
      </c>
      <c r="H275" t="s">
        <v>1127</v>
      </c>
      <c r="I275" t="s">
        <v>1128</v>
      </c>
    </row>
    <row r="276" spans="1:9" x14ac:dyDescent="0.3">
      <c r="A276" t="str">
        <f>C276 &amp; CHAR(32) &amp; CHAR(45) &amp; CHAR(32) &amp; E276 &amp; CHAR(32) &amp; CHAR(40) &amp; B276 &amp; CHAR(41)</f>
        <v>SK.8018417247989 - univerzál (121145)</v>
      </c>
      <c r="B276" t="s">
        <v>2013</v>
      </c>
      <c r="C276" t="s">
        <v>2014</v>
      </c>
      <c r="D276" t="s">
        <v>2005</v>
      </c>
      <c r="E276" t="s">
        <v>1320</v>
      </c>
      <c r="F276" t="s">
        <v>2015</v>
      </c>
      <c r="G276">
        <v>24.99</v>
      </c>
      <c r="H276" t="s">
        <v>1127</v>
      </c>
      <c r="I276" t="s">
        <v>1128</v>
      </c>
    </row>
    <row r="277" spans="1:9" x14ac:dyDescent="0.3">
      <c r="A277" t="str">
        <f>C277 &amp; CHAR(32) &amp; CHAR(45) &amp; CHAR(32) &amp; E277 &amp; CHAR(32) &amp; CHAR(40) &amp; B277 &amp; CHAR(41)</f>
        <v>SK.8018417248399 - Huawei Honor View 10 (121188)</v>
      </c>
      <c r="B277" t="s">
        <v>2016</v>
      </c>
      <c r="C277" t="s">
        <v>2017</v>
      </c>
      <c r="D277" t="s">
        <v>1124</v>
      </c>
      <c r="E277" t="s">
        <v>2018</v>
      </c>
      <c r="F277" t="s">
        <v>2019</v>
      </c>
      <c r="G277">
        <v>12.99</v>
      </c>
      <c r="H277" t="s">
        <v>1127</v>
      </c>
      <c r="I277" t="s">
        <v>1128</v>
      </c>
    </row>
    <row r="278" spans="1:9" x14ac:dyDescent="0.3">
      <c r="A278" t="str">
        <f>C278 &amp; CHAR(32) &amp; CHAR(45) &amp; CHAR(32) &amp; E278 &amp; CHAR(32) &amp; CHAR(40) &amp; B278 &amp; CHAR(41)</f>
        <v>SK.8018417248450 - Galaxy A8 2018 (120390)</v>
      </c>
      <c r="B278" t="s">
        <v>2020</v>
      </c>
      <c r="C278" t="s">
        <v>2021</v>
      </c>
      <c r="D278" t="s">
        <v>1124</v>
      </c>
      <c r="E278" t="s">
        <v>2022</v>
      </c>
      <c r="F278" t="s">
        <v>2023</v>
      </c>
      <c r="G278">
        <v>12.99</v>
      </c>
      <c r="H278" t="s">
        <v>1127</v>
      </c>
      <c r="I278" t="s">
        <v>1128</v>
      </c>
    </row>
    <row r="279" spans="1:9" x14ac:dyDescent="0.3">
      <c r="A279" t="str">
        <f>C279 &amp; CHAR(32) &amp; CHAR(45) &amp; CHAR(32) &amp; E279 &amp; CHAR(32) &amp; CHAR(40) &amp; B279 &amp; CHAR(41)</f>
        <v>SK.8018417248528 - Univerzál (121507)</v>
      </c>
      <c r="B279" t="s">
        <v>2024</v>
      </c>
      <c r="C279" t="s">
        <v>2025</v>
      </c>
      <c r="D279" t="s">
        <v>1324</v>
      </c>
      <c r="E279" t="s">
        <v>1346</v>
      </c>
      <c r="F279" t="s">
        <v>2026</v>
      </c>
      <c r="G279">
        <v>16.989999999999998</v>
      </c>
      <c r="H279" t="s">
        <v>1127</v>
      </c>
      <c r="I279" t="s">
        <v>1128</v>
      </c>
    </row>
    <row r="280" spans="1:9" x14ac:dyDescent="0.3">
      <c r="A280" t="str">
        <f>C280 &amp; CHAR(32) &amp; CHAR(45) &amp; CHAR(32) &amp; E280 &amp; CHAR(32) &amp; CHAR(40) &amp; B280 &amp; CHAR(41)</f>
        <v>SK.8018417248535 - Univerzál (121513)</v>
      </c>
      <c r="B280" t="s">
        <v>2027</v>
      </c>
      <c r="C280" t="s">
        <v>2028</v>
      </c>
      <c r="D280" t="s">
        <v>1324</v>
      </c>
      <c r="E280" t="s">
        <v>1346</v>
      </c>
      <c r="F280" t="s">
        <v>2029</v>
      </c>
      <c r="G280">
        <v>19.989999999999998</v>
      </c>
      <c r="H280" t="s">
        <v>1127</v>
      </c>
      <c r="I280" t="s">
        <v>1128</v>
      </c>
    </row>
    <row r="281" spans="1:9" x14ac:dyDescent="0.3">
      <c r="A281" t="str">
        <f>C281 &amp; CHAR(32) &amp; CHAR(45) &amp; CHAR(32) &amp; E281 &amp; CHAR(32) &amp; CHAR(40) &amp; B281 &amp; CHAR(41)</f>
        <v>SK.8018417248566 - Galaxy A8 2018 (120311)</v>
      </c>
      <c r="B281" t="s">
        <v>2030</v>
      </c>
      <c r="C281" t="s">
        <v>2031</v>
      </c>
      <c r="D281" t="s">
        <v>1366</v>
      </c>
      <c r="E281" t="s">
        <v>2022</v>
      </c>
      <c r="F281" t="s">
        <v>2032</v>
      </c>
      <c r="G281">
        <v>19.989999999999998</v>
      </c>
      <c r="H281" t="s">
        <v>1127</v>
      </c>
      <c r="I281" t="s">
        <v>1128</v>
      </c>
    </row>
    <row r="282" spans="1:9" x14ac:dyDescent="0.3">
      <c r="A282" t="str">
        <f>C282 &amp; CHAR(32) &amp; CHAR(45) &amp; CHAR(32) &amp; E282 &amp; CHAR(32) &amp; CHAR(40) &amp; B282 &amp; CHAR(41)</f>
        <v>SK.8018417248580 - Galaxy A8 2018 (120368)</v>
      </c>
      <c r="B282" t="s">
        <v>2033</v>
      </c>
      <c r="C282" t="s">
        <v>2034</v>
      </c>
      <c r="D282" t="s">
        <v>1131</v>
      </c>
      <c r="E282" t="s">
        <v>2022</v>
      </c>
      <c r="F282" t="s">
        <v>2035</v>
      </c>
      <c r="G282">
        <v>15.99</v>
      </c>
      <c r="H282" t="s">
        <v>1127</v>
      </c>
      <c r="I282" t="s">
        <v>1128</v>
      </c>
    </row>
    <row r="283" spans="1:9" x14ac:dyDescent="0.3">
      <c r="A283" t="str">
        <f>C283 &amp; CHAR(32) &amp; CHAR(45) &amp; CHAR(32) &amp; E283 &amp; CHAR(32) &amp; CHAR(40) &amp; B283 &amp; CHAR(41)</f>
        <v>SK.8018417248634 - Huawei Mate 10 Lite (121168)</v>
      </c>
      <c r="B283" t="s">
        <v>2036</v>
      </c>
      <c r="C283" t="s">
        <v>2037</v>
      </c>
      <c r="D283" t="s">
        <v>1366</v>
      </c>
      <c r="E283" t="s">
        <v>1806</v>
      </c>
      <c r="F283" t="s">
        <v>2038</v>
      </c>
      <c r="G283">
        <v>19.989999999999998</v>
      </c>
      <c r="H283" t="s">
        <v>1127</v>
      </c>
      <c r="I283" t="s">
        <v>1128</v>
      </c>
    </row>
    <row r="284" spans="1:9" x14ac:dyDescent="0.3">
      <c r="A284" t="str">
        <f>C284 &amp; CHAR(32) &amp; CHAR(45) &amp; CHAR(32) &amp; E284 &amp; CHAR(32) &amp; CHAR(40) &amp; B284 &amp; CHAR(41)</f>
        <v>SK.8018417248641 - Huawei P Smart (120383)</v>
      </c>
      <c r="B284" t="s">
        <v>2039</v>
      </c>
      <c r="C284" t="s">
        <v>2040</v>
      </c>
      <c r="D284" t="s">
        <v>1124</v>
      </c>
      <c r="E284" t="s">
        <v>2041</v>
      </c>
      <c r="F284" t="s">
        <v>2042</v>
      </c>
      <c r="G284">
        <v>12.99</v>
      </c>
      <c r="H284" t="s">
        <v>1127</v>
      </c>
      <c r="I284" t="s">
        <v>1128</v>
      </c>
    </row>
    <row r="285" spans="1:9" x14ac:dyDescent="0.3">
      <c r="A285" t="str">
        <f>C285 &amp; CHAR(32) &amp; CHAR(45) &amp; CHAR(32) &amp; E285 &amp; CHAR(32) &amp; CHAR(40) &amp; B285 &amp; CHAR(41)</f>
        <v>SK.8018417248658 - univerzál (121166)</v>
      </c>
      <c r="B285" t="s">
        <v>2043</v>
      </c>
      <c r="C285" t="s">
        <v>2044</v>
      </c>
      <c r="D285" t="s">
        <v>1366</v>
      </c>
      <c r="E285" t="s">
        <v>1320</v>
      </c>
      <c r="F285" t="s">
        <v>2045</v>
      </c>
      <c r="G285">
        <v>19.989999999999998</v>
      </c>
      <c r="H285" t="s">
        <v>1127</v>
      </c>
      <c r="I285" t="s">
        <v>1128</v>
      </c>
    </row>
    <row r="286" spans="1:9" x14ac:dyDescent="0.3">
      <c r="A286" t="str">
        <f>C286 &amp; CHAR(32) &amp; CHAR(45) &amp; CHAR(32) &amp; E286 &amp; CHAR(32) &amp; CHAR(40) &amp; B286 &amp; CHAR(41)</f>
        <v>SK.8018417248665 - Huawei P Smart (120369)</v>
      </c>
      <c r="B286" t="s">
        <v>2046</v>
      </c>
      <c r="C286" t="s">
        <v>2047</v>
      </c>
      <c r="D286" t="s">
        <v>1131</v>
      </c>
      <c r="E286" t="s">
        <v>2041</v>
      </c>
      <c r="F286" t="s">
        <v>2048</v>
      </c>
      <c r="G286">
        <v>15.99</v>
      </c>
      <c r="H286" t="s">
        <v>1127</v>
      </c>
      <c r="I286" t="s">
        <v>1128</v>
      </c>
    </row>
    <row r="287" spans="1:9" x14ac:dyDescent="0.3">
      <c r="A287" t="str">
        <f>C287 &amp; CHAR(32) &amp; CHAR(45) &amp; CHAR(32) &amp; E287 &amp; CHAR(32) &amp; CHAR(40) &amp; B287 &amp; CHAR(41)</f>
        <v>SK.8018417248948 - Sony Xperia L1 (121170)</v>
      </c>
      <c r="B287" t="s">
        <v>2049</v>
      </c>
      <c r="C287" t="s">
        <v>2050</v>
      </c>
      <c r="D287" t="s">
        <v>1366</v>
      </c>
      <c r="E287" t="s">
        <v>2051</v>
      </c>
      <c r="F287" t="s">
        <v>2052</v>
      </c>
      <c r="G287">
        <v>19.989999999999998</v>
      </c>
      <c r="H287" t="s">
        <v>1127</v>
      </c>
      <c r="I287" t="s">
        <v>1128</v>
      </c>
    </row>
    <row r="288" spans="1:9" x14ac:dyDescent="0.3">
      <c r="A288" t="str">
        <f>C288 &amp; CHAR(32) &amp; CHAR(45) &amp; CHAR(32) &amp; E288 &amp; CHAR(32) &amp; CHAR(40) &amp; B288 &amp; CHAR(41)</f>
        <v>SK.8018417249167 - Xperia XA2 (120936)</v>
      </c>
      <c r="B288" t="s">
        <v>2053</v>
      </c>
      <c r="C288" t="s">
        <v>2054</v>
      </c>
      <c r="D288" t="s">
        <v>1124</v>
      </c>
      <c r="E288" t="s">
        <v>1287</v>
      </c>
      <c r="F288" t="s">
        <v>2055</v>
      </c>
      <c r="G288">
        <v>12.99</v>
      </c>
      <c r="H288" t="s">
        <v>1127</v>
      </c>
      <c r="I288" t="s">
        <v>1128</v>
      </c>
    </row>
    <row r="289" spans="1:9" x14ac:dyDescent="0.3">
      <c r="A289" t="str">
        <f>C289 &amp; CHAR(32) &amp; CHAR(45) &amp; CHAR(32) &amp; E289 &amp; CHAR(32) &amp; CHAR(40) &amp; B289 &amp; CHAR(41)</f>
        <v>SK.8018417249181 - Sony Xperia L2 (121194)</v>
      </c>
      <c r="B289" t="s">
        <v>2056</v>
      </c>
      <c r="C289" t="s">
        <v>2057</v>
      </c>
      <c r="D289" t="s">
        <v>1124</v>
      </c>
      <c r="E289" t="s">
        <v>2058</v>
      </c>
      <c r="F289" t="s">
        <v>2059</v>
      </c>
      <c r="G289">
        <v>12.99</v>
      </c>
      <c r="H289" t="s">
        <v>1127</v>
      </c>
      <c r="I289" t="s">
        <v>1128</v>
      </c>
    </row>
    <row r="290" spans="1:9" x14ac:dyDescent="0.3">
      <c r="A290" t="str">
        <f>C290 &amp; CHAR(32) &amp; CHAR(45) &amp; CHAR(32) &amp; E290 &amp; CHAR(32) &amp; CHAR(40) &amp; B290 &amp; CHAR(41)</f>
        <v>SK.8018417249198 - Sony Xperia L2 (121185)</v>
      </c>
      <c r="B290" t="s">
        <v>2060</v>
      </c>
      <c r="C290" t="s">
        <v>2061</v>
      </c>
      <c r="D290" t="s">
        <v>1131</v>
      </c>
      <c r="E290" t="s">
        <v>2058</v>
      </c>
      <c r="F290" t="s">
        <v>2062</v>
      </c>
      <c r="G290">
        <v>13.99</v>
      </c>
      <c r="H290" t="s">
        <v>1127</v>
      </c>
      <c r="I290" t="s">
        <v>1128</v>
      </c>
    </row>
    <row r="291" spans="1:9" x14ac:dyDescent="0.3">
      <c r="A291" t="str">
        <f>C291 &amp; CHAR(32) &amp; CHAR(45) &amp; CHAR(32) &amp; E291 &amp; CHAR(32) &amp; CHAR(40) &amp; B291 &amp; CHAR(41)</f>
        <v>SK.8018417249273 - Xiaomi Redmi 5 (121199)</v>
      </c>
      <c r="B291" t="s">
        <v>2063</v>
      </c>
      <c r="C291" t="s">
        <v>2064</v>
      </c>
      <c r="D291" t="s">
        <v>1124</v>
      </c>
      <c r="E291" t="s">
        <v>2065</v>
      </c>
      <c r="F291" t="s">
        <v>2066</v>
      </c>
      <c r="G291">
        <v>12.99</v>
      </c>
      <c r="H291" t="s">
        <v>1127</v>
      </c>
      <c r="I291" t="s">
        <v>1128</v>
      </c>
    </row>
    <row r="292" spans="1:9" x14ac:dyDescent="0.3">
      <c r="A292" t="str">
        <f>C292 &amp; CHAR(32) &amp; CHAR(45) &amp; CHAR(32) &amp; E292 &amp; CHAR(32) &amp; CHAR(40) &amp; B292 &amp; CHAR(41)</f>
        <v>SK.8018417249280 - Xiaomi Redmi 5 (121176)</v>
      </c>
      <c r="B292" t="s">
        <v>2067</v>
      </c>
      <c r="C292" t="s">
        <v>2068</v>
      </c>
      <c r="D292" t="s">
        <v>1131</v>
      </c>
      <c r="E292" t="s">
        <v>2065</v>
      </c>
      <c r="F292" t="s">
        <v>2069</v>
      </c>
      <c r="G292">
        <v>15.99</v>
      </c>
      <c r="H292" t="s">
        <v>1127</v>
      </c>
      <c r="I292" t="s">
        <v>1128</v>
      </c>
    </row>
    <row r="293" spans="1:9" x14ac:dyDescent="0.3">
      <c r="A293" t="str">
        <f>C293 &amp; CHAR(32) &amp; CHAR(45) &amp; CHAR(32) &amp; E293 &amp; CHAR(32) &amp; CHAR(40) &amp; B293 &amp; CHAR(41)</f>
        <v>SK.8018417251207 - Honor 9 Lite (121150)</v>
      </c>
      <c r="B293" t="s">
        <v>2070</v>
      </c>
      <c r="C293" t="s">
        <v>2071</v>
      </c>
      <c r="D293" t="s">
        <v>2072</v>
      </c>
      <c r="E293" t="s">
        <v>1769</v>
      </c>
      <c r="F293" t="s">
        <v>2073</v>
      </c>
      <c r="G293">
        <v>12.99</v>
      </c>
      <c r="H293" t="s">
        <v>1127</v>
      </c>
      <c r="I293" t="s">
        <v>1128</v>
      </c>
    </row>
    <row r="294" spans="1:9" x14ac:dyDescent="0.3">
      <c r="A294" t="str">
        <f>C294 &amp; CHAR(32) &amp; CHAR(45) &amp; CHAR(32) &amp; E294 &amp; CHAR(32) &amp; CHAR(40) &amp; B294 &amp; CHAR(41)</f>
        <v>SK.8018417251474 - Huawei P20 Lite (120896)</v>
      </c>
      <c r="B294" t="s">
        <v>2074</v>
      </c>
      <c r="C294" t="s">
        <v>2075</v>
      </c>
      <c r="D294" t="s">
        <v>1131</v>
      </c>
      <c r="E294" t="s">
        <v>1220</v>
      </c>
      <c r="F294" t="s">
        <v>2076</v>
      </c>
      <c r="G294">
        <v>15.99</v>
      </c>
      <c r="H294" t="s">
        <v>1127</v>
      </c>
      <c r="I294" t="s">
        <v>1128</v>
      </c>
    </row>
    <row r="295" spans="1:9" x14ac:dyDescent="0.3">
      <c r="A295" t="str">
        <f>C295 &amp; CHAR(32) &amp; CHAR(45) &amp; CHAR(32) &amp; E295 &amp; CHAR(32) &amp; CHAR(40) &amp; B295 &amp; CHAR(41)</f>
        <v>SK.8018417251481 - Huawei P20 Lite (120876)</v>
      </c>
      <c r="B295" t="s">
        <v>2077</v>
      </c>
      <c r="C295" t="s">
        <v>2078</v>
      </c>
      <c r="D295" t="s">
        <v>1131</v>
      </c>
      <c r="E295" t="s">
        <v>1220</v>
      </c>
      <c r="F295" t="s">
        <v>2079</v>
      </c>
      <c r="G295">
        <v>19.989999999999998</v>
      </c>
      <c r="H295" t="s">
        <v>1127</v>
      </c>
      <c r="I295" t="s">
        <v>1128</v>
      </c>
    </row>
    <row r="296" spans="1:9" x14ac:dyDescent="0.3">
      <c r="A296" t="str">
        <f>C296 &amp; CHAR(32) &amp; CHAR(45) &amp; CHAR(32) &amp; E296 &amp; CHAR(32) &amp; CHAR(40) &amp; B296 &amp; CHAR(41)</f>
        <v>SK.8018417251498 - Huawei P20 Lite (120932)</v>
      </c>
      <c r="B296" t="s">
        <v>2080</v>
      </c>
      <c r="C296" t="s">
        <v>2081</v>
      </c>
      <c r="D296" t="s">
        <v>1124</v>
      </c>
      <c r="E296" t="s">
        <v>1220</v>
      </c>
      <c r="F296" t="s">
        <v>2082</v>
      </c>
      <c r="G296">
        <v>12.99</v>
      </c>
      <c r="H296" t="s">
        <v>1127</v>
      </c>
      <c r="I296" t="s">
        <v>1128</v>
      </c>
    </row>
    <row r="297" spans="1:9" x14ac:dyDescent="0.3">
      <c r="A297" t="str">
        <f>C297 &amp; CHAR(32) &amp; CHAR(45) &amp; CHAR(32) &amp; E297 &amp; CHAR(32) &amp; CHAR(40) &amp; B297 &amp; CHAR(41)</f>
        <v>SK.8018417251504 - Huawei P20 Lite (120890)</v>
      </c>
      <c r="B297" t="s">
        <v>2083</v>
      </c>
      <c r="C297" t="s">
        <v>2084</v>
      </c>
      <c r="D297" t="s">
        <v>1366</v>
      </c>
      <c r="E297" t="s">
        <v>1220</v>
      </c>
      <c r="F297" t="s">
        <v>2085</v>
      </c>
      <c r="G297">
        <v>19.989999999999998</v>
      </c>
      <c r="H297" t="s">
        <v>1127</v>
      </c>
      <c r="I297" t="s">
        <v>1128</v>
      </c>
    </row>
    <row r="298" spans="1:9" x14ac:dyDescent="0.3">
      <c r="A298" t="str">
        <f>C298 &amp; CHAR(32) &amp; CHAR(45) &amp; CHAR(32) &amp; E298 &amp; CHAR(32) &amp; CHAR(40) &amp; B298 &amp; CHAR(41)</f>
        <v>SK.8018417251511 - Huawei P20 Lite (120889)</v>
      </c>
      <c r="B298" t="s">
        <v>2086</v>
      </c>
      <c r="C298" t="s">
        <v>2087</v>
      </c>
      <c r="D298" t="s">
        <v>1366</v>
      </c>
      <c r="E298" t="s">
        <v>1220</v>
      </c>
      <c r="F298" t="s">
        <v>2088</v>
      </c>
      <c r="G298">
        <v>19.989999999999998</v>
      </c>
      <c r="H298" t="s">
        <v>1127</v>
      </c>
      <c r="I298" t="s">
        <v>1128</v>
      </c>
    </row>
    <row r="299" spans="1:9" x14ac:dyDescent="0.3">
      <c r="A299" t="str">
        <f>C299 &amp; CHAR(32) &amp; CHAR(45) &amp; CHAR(32) &amp; E299 &amp; CHAR(32) &amp; CHAR(40) &amp; B299 &amp; CHAR(41)</f>
        <v>SK.8018417251528 - Huawei P20 Lite (120925)</v>
      </c>
      <c r="B299" t="s">
        <v>2089</v>
      </c>
      <c r="C299" t="s">
        <v>2090</v>
      </c>
      <c r="D299" t="s">
        <v>1124</v>
      </c>
      <c r="E299" t="s">
        <v>1220</v>
      </c>
      <c r="F299" t="s">
        <v>2091</v>
      </c>
      <c r="G299">
        <v>19.989999999999998</v>
      </c>
      <c r="H299" t="s">
        <v>1127</v>
      </c>
      <c r="I299" t="s">
        <v>1128</v>
      </c>
    </row>
    <row r="300" spans="1:9" x14ac:dyDescent="0.3">
      <c r="A300" t="str">
        <f>C300 &amp; CHAR(32) &amp; CHAR(45) &amp; CHAR(32) &amp; E300 &amp; CHAR(32) &amp; CHAR(40) &amp; B300 &amp; CHAR(41)</f>
        <v>SK.8018417251535 - Huawei P20 Lite (120923)</v>
      </c>
      <c r="B300" t="s">
        <v>2092</v>
      </c>
      <c r="C300" t="s">
        <v>2093</v>
      </c>
      <c r="D300" t="s">
        <v>1124</v>
      </c>
      <c r="E300" t="s">
        <v>1220</v>
      </c>
      <c r="F300" t="s">
        <v>2094</v>
      </c>
      <c r="G300">
        <v>19.989999999999998</v>
      </c>
      <c r="H300" t="s">
        <v>1127</v>
      </c>
      <c r="I300" t="s">
        <v>1128</v>
      </c>
    </row>
    <row r="301" spans="1:9" x14ac:dyDescent="0.3">
      <c r="A301" t="str">
        <f>C301 &amp; CHAR(32) &amp; CHAR(45) &amp; CHAR(32) &amp; E301 &amp; CHAR(32) &amp; CHAR(40) &amp; B301 &amp; CHAR(41)</f>
        <v>SK.8018417251566 - Huawei P20 Lite (120906)</v>
      </c>
      <c r="B301" t="s">
        <v>2095</v>
      </c>
      <c r="C301" t="s">
        <v>2096</v>
      </c>
      <c r="D301" t="s">
        <v>1124</v>
      </c>
      <c r="E301" t="s">
        <v>1220</v>
      </c>
      <c r="F301" t="s">
        <v>2097</v>
      </c>
      <c r="G301">
        <v>16.989999999999998</v>
      </c>
      <c r="H301" t="s">
        <v>1127</v>
      </c>
      <c r="I301" t="s">
        <v>1128</v>
      </c>
    </row>
    <row r="302" spans="1:9" x14ac:dyDescent="0.3">
      <c r="A302" t="str">
        <f>C302 &amp; CHAR(32) &amp; CHAR(45) &amp; CHAR(32) &amp; E302 &amp; CHAR(32) &amp; CHAR(40) &amp; B302 &amp; CHAR(41)</f>
        <v>SK.8018417251573 - Huawei P20 Lite (120908)</v>
      </c>
      <c r="B302" t="s">
        <v>2098</v>
      </c>
      <c r="C302" t="s">
        <v>2099</v>
      </c>
      <c r="D302" t="s">
        <v>1124</v>
      </c>
      <c r="E302" t="s">
        <v>1220</v>
      </c>
      <c r="F302" t="s">
        <v>2100</v>
      </c>
      <c r="G302">
        <v>16.989999999999998</v>
      </c>
      <c r="H302" t="s">
        <v>1127</v>
      </c>
      <c r="I302" t="s">
        <v>1128</v>
      </c>
    </row>
    <row r="303" spans="1:9" x14ac:dyDescent="0.3">
      <c r="A303" t="str">
        <f>C303 &amp; CHAR(32) &amp; CHAR(45) &amp; CHAR(32) &amp; E303 &amp; CHAR(32) &amp; CHAR(40) &amp; B303 &amp; CHAR(41)</f>
        <v>SK.8018417251580 - Huawei P20 Lite (120937)</v>
      </c>
      <c r="B303" t="s">
        <v>2101</v>
      </c>
      <c r="C303" t="s">
        <v>2102</v>
      </c>
      <c r="D303" t="s">
        <v>1345</v>
      </c>
      <c r="E303" t="s">
        <v>1220</v>
      </c>
      <c r="F303" t="s">
        <v>2103</v>
      </c>
      <c r="G303">
        <v>19.989999999999998</v>
      </c>
      <c r="H303" t="s">
        <v>1127</v>
      </c>
      <c r="I303" t="s">
        <v>1128</v>
      </c>
    </row>
    <row r="304" spans="1:9" x14ac:dyDescent="0.3">
      <c r="A304" t="str">
        <f>C304 &amp; CHAR(32) &amp; CHAR(45) &amp; CHAR(32) &amp; E304 &amp; CHAR(32) &amp; CHAR(40) &amp; B304 &amp; CHAR(41)</f>
        <v>SK.8018417251597 - Huawei P20 Lite (120938)</v>
      </c>
      <c r="B304" t="s">
        <v>2104</v>
      </c>
      <c r="C304" t="s">
        <v>2105</v>
      </c>
      <c r="D304" t="s">
        <v>1345</v>
      </c>
      <c r="E304" t="s">
        <v>1220</v>
      </c>
      <c r="F304" t="s">
        <v>2106</v>
      </c>
      <c r="G304">
        <v>19.989999999999998</v>
      </c>
      <c r="H304" t="s">
        <v>1127</v>
      </c>
      <c r="I304" t="s">
        <v>1128</v>
      </c>
    </row>
    <row r="305" spans="1:9" x14ac:dyDescent="0.3">
      <c r="A305" t="str">
        <f>C305 &amp; CHAR(32) &amp; CHAR(45) &amp; CHAR(32) &amp; E305 &amp; CHAR(32) &amp; CHAR(40) &amp; B305 &amp; CHAR(41)</f>
        <v>SK.8018417251603 - Huawei P20 (120898)</v>
      </c>
      <c r="B305" t="s">
        <v>2107</v>
      </c>
      <c r="C305" t="s">
        <v>2108</v>
      </c>
      <c r="D305" t="s">
        <v>1131</v>
      </c>
      <c r="E305" t="s">
        <v>1216</v>
      </c>
      <c r="F305" t="s">
        <v>2109</v>
      </c>
      <c r="G305">
        <v>15.99</v>
      </c>
      <c r="H305" t="s">
        <v>1127</v>
      </c>
      <c r="I305" t="s">
        <v>1128</v>
      </c>
    </row>
    <row r="306" spans="1:9" x14ac:dyDescent="0.3">
      <c r="A306" t="str">
        <f>C306 &amp; CHAR(32) &amp; CHAR(45) &amp; CHAR(32) &amp; E306 &amp; CHAR(32) &amp; CHAR(40) &amp; B306 &amp; CHAR(41)</f>
        <v>SK.8018417251610 - Huawei P20 (120880)</v>
      </c>
      <c r="B306" t="s">
        <v>2110</v>
      </c>
      <c r="C306" t="s">
        <v>2111</v>
      </c>
      <c r="D306" t="s">
        <v>1131</v>
      </c>
      <c r="E306" t="s">
        <v>1216</v>
      </c>
      <c r="F306" t="s">
        <v>2112</v>
      </c>
      <c r="G306">
        <v>19.989999999999998</v>
      </c>
      <c r="H306" t="s">
        <v>1127</v>
      </c>
      <c r="I306" t="s">
        <v>1128</v>
      </c>
    </row>
    <row r="307" spans="1:9" x14ac:dyDescent="0.3">
      <c r="A307" t="str">
        <f>C307 &amp; CHAR(32) &amp; CHAR(45) &amp; CHAR(32) &amp; E307 &amp; CHAR(32) &amp; CHAR(40) &amp; B307 &amp; CHAR(41)</f>
        <v>SK.8018417251627 - Huawei P20 (120934)</v>
      </c>
      <c r="B307" t="s">
        <v>2113</v>
      </c>
      <c r="C307" t="s">
        <v>2114</v>
      </c>
      <c r="D307" t="s">
        <v>1124</v>
      </c>
      <c r="E307" t="s">
        <v>1216</v>
      </c>
      <c r="F307" t="s">
        <v>2115</v>
      </c>
      <c r="G307">
        <v>12.99</v>
      </c>
      <c r="H307" t="s">
        <v>1127</v>
      </c>
      <c r="I307" t="s">
        <v>1128</v>
      </c>
    </row>
    <row r="308" spans="1:9" x14ac:dyDescent="0.3">
      <c r="A308" t="str">
        <f>C308 &amp; CHAR(32) &amp; CHAR(45) &amp; CHAR(32) &amp; E308 &amp; CHAR(32) &amp; CHAR(40) &amp; B308 &amp; CHAR(41)</f>
        <v>SK.8018417251634 - Huawei P20 (120892)</v>
      </c>
      <c r="B308" t="s">
        <v>2116</v>
      </c>
      <c r="C308" t="s">
        <v>2117</v>
      </c>
      <c r="D308" t="s">
        <v>1366</v>
      </c>
      <c r="E308" t="s">
        <v>1216</v>
      </c>
      <c r="F308" t="s">
        <v>2118</v>
      </c>
      <c r="G308">
        <v>19.989999999999998</v>
      </c>
      <c r="H308" t="s">
        <v>1127</v>
      </c>
      <c r="I308" t="s">
        <v>1128</v>
      </c>
    </row>
    <row r="309" spans="1:9" x14ac:dyDescent="0.3">
      <c r="A309" t="str">
        <f>C309 &amp; CHAR(32) &amp; CHAR(45) &amp; CHAR(32) &amp; E309 &amp; CHAR(32) &amp; CHAR(40) &amp; B309 &amp; CHAR(41)</f>
        <v>SK.8018417251641 - Huawei P20 (120891)</v>
      </c>
      <c r="B309" t="s">
        <v>2119</v>
      </c>
      <c r="C309" t="s">
        <v>2120</v>
      </c>
      <c r="D309" t="s">
        <v>1366</v>
      </c>
      <c r="E309" t="s">
        <v>1216</v>
      </c>
      <c r="F309" t="s">
        <v>2121</v>
      </c>
      <c r="G309">
        <v>19.989999999999998</v>
      </c>
      <c r="H309" t="s">
        <v>1127</v>
      </c>
      <c r="I309" t="s">
        <v>1128</v>
      </c>
    </row>
    <row r="310" spans="1:9" x14ac:dyDescent="0.3">
      <c r="A310" t="str">
        <f>C310 &amp; CHAR(32) &amp; CHAR(45) &amp; CHAR(32) &amp; E310 &amp; CHAR(32) &amp; CHAR(40) &amp; B310 &amp; CHAR(41)</f>
        <v>SK.8018417251658 - Huawei P20 (120927)</v>
      </c>
      <c r="B310" t="s">
        <v>2122</v>
      </c>
      <c r="C310" t="s">
        <v>2123</v>
      </c>
      <c r="D310" t="s">
        <v>1124</v>
      </c>
      <c r="E310" t="s">
        <v>1216</v>
      </c>
      <c r="F310" t="s">
        <v>2124</v>
      </c>
      <c r="G310">
        <v>19.989999999999998</v>
      </c>
      <c r="H310" t="s">
        <v>1127</v>
      </c>
      <c r="I310" t="s">
        <v>1128</v>
      </c>
    </row>
    <row r="311" spans="1:9" x14ac:dyDescent="0.3">
      <c r="A311" t="str">
        <f>C311 &amp; CHAR(32) &amp; CHAR(45) &amp; CHAR(32) &amp; E311 &amp; CHAR(32) &amp; CHAR(40) &amp; B311 &amp; CHAR(41)</f>
        <v>SK.8018417251665 - Huawei P20 (120926)</v>
      </c>
      <c r="B311" t="s">
        <v>2125</v>
      </c>
      <c r="C311" t="s">
        <v>2126</v>
      </c>
      <c r="D311" t="s">
        <v>1124</v>
      </c>
      <c r="E311" t="s">
        <v>1216</v>
      </c>
      <c r="F311" t="s">
        <v>2127</v>
      </c>
      <c r="G311">
        <v>19.989999999999998</v>
      </c>
      <c r="H311" t="s">
        <v>1127</v>
      </c>
      <c r="I311" t="s">
        <v>1128</v>
      </c>
    </row>
    <row r="312" spans="1:9" x14ac:dyDescent="0.3">
      <c r="A312" t="str">
        <f>C312 &amp; CHAR(32) &amp; CHAR(45) &amp; CHAR(32) &amp; E312 &amp; CHAR(32) &amp; CHAR(40) &amp; B312 &amp; CHAR(41)</f>
        <v>SK.8018417251689 - Huawei P20 Pro (120897)</v>
      </c>
      <c r="B312" t="s">
        <v>2128</v>
      </c>
      <c r="C312" t="s">
        <v>2129</v>
      </c>
      <c r="D312" t="s">
        <v>1131</v>
      </c>
      <c r="E312" t="s">
        <v>1224</v>
      </c>
      <c r="F312" t="s">
        <v>2130</v>
      </c>
      <c r="G312">
        <v>15.99</v>
      </c>
      <c r="H312" t="s">
        <v>1127</v>
      </c>
      <c r="I312" t="s">
        <v>1128</v>
      </c>
    </row>
    <row r="313" spans="1:9" x14ac:dyDescent="0.3">
      <c r="A313" t="str">
        <f>C313 &amp; CHAR(32) &amp; CHAR(45) &amp; CHAR(32) &amp; E313 &amp; CHAR(32) &amp; CHAR(40) &amp; B313 &amp; CHAR(41)</f>
        <v>SK.8018417251696 - Huawei P20 Pro (120879)</v>
      </c>
      <c r="B313" t="s">
        <v>2131</v>
      </c>
      <c r="C313" t="s">
        <v>2132</v>
      </c>
      <c r="D313" t="s">
        <v>1131</v>
      </c>
      <c r="E313" t="s">
        <v>1224</v>
      </c>
      <c r="F313" t="s">
        <v>2133</v>
      </c>
      <c r="G313">
        <v>19.989999999999998</v>
      </c>
      <c r="H313" t="s">
        <v>1127</v>
      </c>
      <c r="I313" t="s">
        <v>1128</v>
      </c>
    </row>
    <row r="314" spans="1:9" x14ac:dyDescent="0.3">
      <c r="A314" t="str">
        <f>C314 &amp; CHAR(32) &amp; CHAR(45) &amp; CHAR(32) &amp; E314 &amp; CHAR(32) &amp; CHAR(40) &amp; B314 &amp; CHAR(41)</f>
        <v>SK.8018417251702 - Huawei P20 Pro (120933)</v>
      </c>
      <c r="B314" t="s">
        <v>2134</v>
      </c>
      <c r="C314" t="s">
        <v>2135</v>
      </c>
      <c r="D314" t="s">
        <v>1124</v>
      </c>
      <c r="E314" t="s">
        <v>1224</v>
      </c>
      <c r="F314" t="s">
        <v>2136</v>
      </c>
      <c r="G314">
        <v>12.99</v>
      </c>
      <c r="H314" t="s">
        <v>1127</v>
      </c>
      <c r="I314" t="s">
        <v>1128</v>
      </c>
    </row>
    <row r="315" spans="1:9" x14ac:dyDescent="0.3">
      <c r="A315" t="str">
        <f>C315 &amp; CHAR(32) &amp; CHAR(45) &amp; CHAR(32) &amp; E315 &amp; CHAR(32) &amp; CHAR(40) &amp; B315 &amp; CHAR(41)</f>
        <v>SK.8018417251719 - Huawei P20 Pro (120887)</v>
      </c>
      <c r="B315" t="s">
        <v>2137</v>
      </c>
      <c r="C315" t="s">
        <v>2138</v>
      </c>
      <c r="D315" t="s">
        <v>1366</v>
      </c>
      <c r="E315" t="s">
        <v>1224</v>
      </c>
      <c r="F315" t="s">
        <v>2139</v>
      </c>
      <c r="G315">
        <v>19.989999999999998</v>
      </c>
      <c r="H315" t="s">
        <v>1127</v>
      </c>
      <c r="I315" t="s">
        <v>1128</v>
      </c>
    </row>
    <row r="316" spans="1:9" x14ac:dyDescent="0.3">
      <c r="A316" t="str">
        <f>C316 &amp; CHAR(32) &amp; CHAR(45) &amp; CHAR(32) &amp; E316 &amp; CHAR(32) &amp; CHAR(40) &amp; B316 &amp; CHAR(41)</f>
        <v>SK.8018417251764 - Sony Xperia XA2 Ultra (121195)</v>
      </c>
      <c r="B316" t="s">
        <v>2140</v>
      </c>
      <c r="C316" t="s">
        <v>2141</v>
      </c>
      <c r="D316" t="s">
        <v>1124</v>
      </c>
      <c r="E316" t="s">
        <v>2142</v>
      </c>
      <c r="F316" t="s">
        <v>2143</v>
      </c>
      <c r="G316">
        <v>12.99</v>
      </c>
      <c r="H316" t="s">
        <v>1127</v>
      </c>
      <c r="I316" t="s">
        <v>1128</v>
      </c>
    </row>
    <row r="317" spans="1:9" x14ac:dyDescent="0.3">
      <c r="A317" t="str">
        <f>C317 &amp; CHAR(32) &amp; CHAR(45) &amp; CHAR(32) &amp; E317 &amp; CHAR(32) &amp; CHAR(40) &amp; B317 &amp; CHAR(41)</f>
        <v>SK.8018417251771 - Sony Xperia XA2 Ultra (121174)</v>
      </c>
      <c r="B317" t="s">
        <v>2144</v>
      </c>
      <c r="C317" t="s">
        <v>2145</v>
      </c>
      <c r="D317" t="s">
        <v>1131</v>
      </c>
      <c r="E317" t="s">
        <v>2142</v>
      </c>
      <c r="F317" t="s">
        <v>2146</v>
      </c>
      <c r="G317">
        <v>15.99</v>
      </c>
      <c r="H317" t="s">
        <v>1127</v>
      </c>
      <c r="I317" t="s">
        <v>1128</v>
      </c>
    </row>
    <row r="318" spans="1:9" x14ac:dyDescent="0.3">
      <c r="A318" t="str">
        <f>C318 &amp; CHAR(32) &amp; CHAR(45) &amp; CHAR(32) &amp; E318 &amp; CHAR(32) &amp; CHAR(40) &amp; B318 &amp; CHAR(41)</f>
        <v>SK.8018417251856 - Xiaomi Redmi 5A (121198)</v>
      </c>
      <c r="B318" t="s">
        <v>2147</v>
      </c>
      <c r="C318" t="s">
        <v>2148</v>
      </c>
      <c r="D318" t="s">
        <v>1124</v>
      </c>
      <c r="E318" t="s">
        <v>2149</v>
      </c>
      <c r="F318" t="s">
        <v>2150</v>
      </c>
      <c r="G318">
        <v>12.99</v>
      </c>
      <c r="H318" t="s">
        <v>1127</v>
      </c>
      <c r="I318" t="s">
        <v>1128</v>
      </c>
    </row>
    <row r="319" spans="1:9" x14ac:dyDescent="0.3">
      <c r="A319" t="str">
        <f>C319 &amp; CHAR(32) &amp; CHAR(45) &amp; CHAR(32) &amp; E319 &amp; CHAR(32) &amp; CHAR(40) &amp; B319 &amp; CHAR(41)</f>
        <v>SK.8018417251863 - Xiaomi Redmi 5A (121175)</v>
      </c>
      <c r="B319" t="s">
        <v>2151</v>
      </c>
      <c r="C319" t="s">
        <v>2152</v>
      </c>
      <c r="D319" t="s">
        <v>1131</v>
      </c>
      <c r="E319" t="s">
        <v>2149</v>
      </c>
      <c r="F319" t="s">
        <v>2153</v>
      </c>
      <c r="G319">
        <v>15.99</v>
      </c>
      <c r="H319" t="s">
        <v>1127</v>
      </c>
      <c r="I319" t="s">
        <v>1128</v>
      </c>
    </row>
    <row r="320" spans="1:9" x14ac:dyDescent="0.3">
      <c r="A320" t="str">
        <f>C320 &amp; CHAR(32) &amp; CHAR(45) &amp; CHAR(32) &amp; E320 &amp; CHAR(32) &amp; CHAR(40) &amp; B320 &amp; CHAR(41)</f>
        <v>SK.8018417252082 - Xiaomi Redmi 5 Plus (121201)</v>
      </c>
      <c r="B320" t="s">
        <v>2154</v>
      </c>
      <c r="C320" t="s">
        <v>2155</v>
      </c>
      <c r="D320" t="s">
        <v>1124</v>
      </c>
      <c r="E320" t="s">
        <v>2156</v>
      </c>
      <c r="F320" t="s">
        <v>2157</v>
      </c>
      <c r="G320">
        <v>12.99</v>
      </c>
      <c r="H320" t="s">
        <v>1127</v>
      </c>
      <c r="I320" t="s">
        <v>1128</v>
      </c>
    </row>
    <row r="321" spans="1:9" x14ac:dyDescent="0.3">
      <c r="A321" t="str">
        <f>C321 &amp; CHAR(32) &amp; CHAR(45) &amp; CHAR(32) &amp; E321 &amp; CHAR(32) &amp; CHAR(40) &amp; B321 &amp; CHAR(41)</f>
        <v>SK.8018417252099 - Xiaomi Redmi 5 Plus (121177)</v>
      </c>
      <c r="B321" t="s">
        <v>2158</v>
      </c>
      <c r="C321" t="s">
        <v>2159</v>
      </c>
      <c r="D321" t="s">
        <v>1131</v>
      </c>
      <c r="E321" t="s">
        <v>2156</v>
      </c>
      <c r="F321" t="s">
        <v>2160</v>
      </c>
      <c r="G321">
        <v>15.99</v>
      </c>
      <c r="H321" t="s">
        <v>1127</v>
      </c>
      <c r="I321" t="s">
        <v>1128</v>
      </c>
    </row>
    <row r="322" spans="1:9" x14ac:dyDescent="0.3">
      <c r="A322" t="str">
        <f>C322 &amp; CHAR(32) &amp; CHAR(45) &amp; CHAR(32) &amp; E322 &amp; CHAR(32) &amp; CHAR(40) &amp; B322 &amp; CHAR(41)</f>
        <v>SK.8018417252105 - Xiaomi Redmi Note 5 Pro (121200)</v>
      </c>
      <c r="B322" t="s">
        <v>2161</v>
      </c>
      <c r="C322" t="s">
        <v>2162</v>
      </c>
      <c r="D322" t="s">
        <v>1124</v>
      </c>
      <c r="E322" t="s">
        <v>2163</v>
      </c>
      <c r="F322" t="s">
        <v>2164</v>
      </c>
      <c r="G322">
        <v>12.99</v>
      </c>
      <c r="H322" t="s">
        <v>1127</v>
      </c>
      <c r="I322" t="s">
        <v>1128</v>
      </c>
    </row>
    <row r="323" spans="1:9" x14ac:dyDescent="0.3">
      <c r="A323" t="str">
        <f>C323 &amp; CHAR(32) &amp; CHAR(45) &amp; CHAR(32) &amp; E323 &amp; CHAR(32) &amp; CHAR(40) &amp; B323 &amp; CHAR(41)</f>
        <v>SK.8018417252112 - Xiaomi Redmi Note 5 Pro (121178)</v>
      </c>
      <c r="B323" t="s">
        <v>2165</v>
      </c>
      <c r="C323" t="s">
        <v>2166</v>
      </c>
      <c r="D323" t="s">
        <v>1131</v>
      </c>
      <c r="E323" t="s">
        <v>2163</v>
      </c>
      <c r="F323" t="s">
        <v>2167</v>
      </c>
      <c r="G323">
        <v>15.99</v>
      </c>
      <c r="H323" t="s">
        <v>1127</v>
      </c>
      <c r="I323" t="s">
        <v>1128</v>
      </c>
    </row>
    <row r="324" spans="1:9" x14ac:dyDescent="0.3">
      <c r="A324" t="str">
        <f>C324 &amp; CHAR(32) &amp; CHAR(45) &amp; CHAR(32) &amp; E324 &amp; CHAR(32) &amp; CHAR(40) &amp; B324 &amp; CHAR(41)</f>
        <v>SK.8018417252556 - Nokia 8 Sirocco (121193)</v>
      </c>
      <c r="B324" t="s">
        <v>2168</v>
      </c>
      <c r="C324" t="s">
        <v>2169</v>
      </c>
      <c r="D324" t="s">
        <v>1124</v>
      </c>
      <c r="E324" t="s">
        <v>2170</v>
      </c>
      <c r="F324" t="s">
        <v>2171</v>
      </c>
      <c r="G324">
        <v>12.99</v>
      </c>
      <c r="H324" t="s">
        <v>1127</v>
      </c>
      <c r="I324" t="s">
        <v>1128</v>
      </c>
    </row>
    <row r="325" spans="1:9" x14ac:dyDescent="0.3">
      <c r="A325" t="str">
        <f>C325 &amp; CHAR(32) &amp; CHAR(45) &amp; CHAR(32) &amp; E325 &amp; CHAR(32) &amp; CHAR(40) &amp; B325 &amp; CHAR(41)</f>
        <v>SK.8018417252563 - Nokia 8 Sirocco (121171)</v>
      </c>
      <c r="B325" t="s">
        <v>2172</v>
      </c>
      <c r="C325" t="s">
        <v>2173</v>
      </c>
      <c r="D325" t="s">
        <v>1131</v>
      </c>
      <c r="E325" t="s">
        <v>2170</v>
      </c>
      <c r="F325" t="s">
        <v>2174</v>
      </c>
      <c r="G325">
        <v>19.989999999999998</v>
      </c>
      <c r="H325" t="s">
        <v>1127</v>
      </c>
      <c r="I325" t="s">
        <v>1128</v>
      </c>
    </row>
    <row r="326" spans="1:9" x14ac:dyDescent="0.3">
      <c r="A326" t="str">
        <f>C326 &amp; CHAR(32) &amp; CHAR(45) &amp; CHAR(32) &amp; E326 &amp; CHAR(32) &amp; CHAR(40) &amp; B326 &amp; CHAR(41)</f>
        <v>SK.8018417252570 - Sony Xperia XZ2 (121197)</v>
      </c>
      <c r="B326" t="s">
        <v>2175</v>
      </c>
      <c r="C326" t="s">
        <v>2176</v>
      </c>
      <c r="D326" t="s">
        <v>1124</v>
      </c>
      <c r="E326" t="s">
        <v>2177</v>
      </c>
      <c r="F326" t="s">
        <v>2178</v>
      </c>
      <c r="G326">
        <v>12.99</v>
      </c>
      <c r="H326" t="s">
        <v>1127</v>
      </c>
      <c r="I326" t="s">
        <v>1128</v>
      </c>
    </row>
    <row r="327" spans="1:9" x14ac:dyDescent="0.3">
      <c r="A327" t="str">
        <f>C327 &amp; CHAR(32) &amp; CHAR(45) &amp; CHAR(32) &amp; E327 &amp; CHAR(32) &amp; CHAR(40) &amp; B327 &amp; CHAR(41)</f>
        <v>SK.8018417252594 - Xperia XZ2 (120888)</v>
      </c>
      <c r="B327" t="s">
        <v>2179</v>
      </c>
      <c r="C327" t="s">
        <v>2180</v>
      </c>
      <c r="D327" t="s">
        <v>1366</v>
      </c>
      <c r="E327" t="s">
        <v>2181</v>
      </c>
      <c r="F327" t="s">
        <v>2182</v>
      </c>
      <c r="G327">
        <v>19.989999999999998</v>
      </c>
      <c r="H327" t="s">
        <v>1127</v>
      </c>
      <c r="I327" t="s">
        <v>1128</v>
      </c>
    </row>
    <row r="328" spans="1:9" x14ac:dyDescent="0.3">
      <c r="A328" t="str">
        <f>C328 &amp; CHAR(32) &amp; CHAR(45) &amp; CHAR(32) &amp; E328 &amp; CHAR(32) &amp; CHAR(40) &amp; B328 &amp; CHAR(41)</f>
        <v>SK.8018417252600 - Sony Xperia XZ2 compact (121196)</v>
      </c>
      <c r="B328" t="s">
        <v>2183</v>
      </c>
      <c r="C328" t="s">
        <v>2184</v>
      </c>
      <c r="D328" t="s">
        <v>1124</v>
      </c>
      <c r="E328" t="s">
        <v>2185</v>
      </c>
      <c r="F328" t="s">
        <v>2186</v>
      </c>
      <c r="G328">
        <v>12.99</v>
      </c>
      <c r="H328" t="s">
        <v>1127</v>
      </c>
      <c r="I328" t="s">
        <v>1128</v>
      </c>
    </row>
    <row r="329" spans="1:9" x14ac:dyDescent="0.3">
      <c r="A329" t="str">
        <f>C329 &amp; CHAR(32) &amp; CHAR(45) &amp; CHAR(32) &amp; E329 &amp; CHAR(32) &amp; CHAR(40) &amp; B329 &amp; CHAR(41)</f>
        <v>SK.8018417252976 - Nokia 7+ (121152)</v>
      </c>
      <c r="B329" t="s">
        <v>2187</v>
      </c>
      <c r="C329" t="s">
        <v>2188</v>
      </c>
      <c r="D329" t="s">
        <v>2072</v>
      </c>
      <c r="E329" t="s">
        <v>2189</v>
      </c>
      <c r="F329" t="s">
        <v>2190</v>
      </c>
      <c r="G329">
        <v>12.99</v>
      </c>
      <c r="H329" t="s">
        <v>1127</v>
      </c>
      <c r="I329" t="s">
        <v>1128</v>
      </c>
    </row>
    <row r="330" spans="1:9" x14ac:dyDescent="0.3">
      <c r="A330" t="str">
        <f>C330 &amp; CHAR(32) &amp; CHAR(45) &amp; CHAR(32) &amp; E330 &amp; CHAR(32) &amp; CHAR(40) &amp; B330 &amp; CHAR(41)</f>
        <v>SK.8018417252983 - Nokia 7+ (121151)</v>
      </c>
      <c r="B330" t="s">
        <v>2191</v>
      </c>
      <c r="C330" t="s">
        <v>2192</v>
      </c>
      <c r="D330" t="s">
        <v>1131</v>
      </c>
      <c r="E330" t="s">
        <v>2189</v>
      </c>
      <c r="F330" t="s">
        <v>2193</v>
      </c>
      <c r="G330">
        <v>15.99</v>
      </c>
      <c r="H330" t="s">
        <v>1127</v>
      </c>
      <c r="I330" t="s">
        <v>1128</v>
      </c>
    </row>
    <row r="331" spans="1:9" x14ac:dyDescent="0.3">
      <c r="A331" t="str">
        <f>C331 &amp; CHAR(32) &amp; CHAR(45) &amp; CHAR(32) &amp; E331 &amp; CHAR(32) &amp; CHAR(40) &amp; B331 &amp; CHAR(41)</f>
        <v>SK.8018417253058 - Huawei Y6 Prime 2018/ Honor 7A (121190)</v>
      </c>
      <c r="B331" t="s">
        <v>2194</v>
      </c>
      <c r="C331" t="s">
        <v>2195</v>
      </c>
      <c r="D331" t="s">
        <v>1124</v>
      </c>
      <c r="E331" t="s">
        <v>2196</v>
      </c>
      <c r="F331" t="s">
        <v>2197</v>
      </c>
      <c r="G331">
        <v>12.99</v>
      </c>
      <c r="H331" t="s">
        <v>1127</v>
      </c>
      <c r="I331" t="s">
        <v>1128</v>
      </c>
    </row>
    <row r="332" spans="1:9" x14ac:dyDescent="0.3">
      <c r="A332" t="str">
        <f>C332 &amp; CHAR(32) &amp; CHAR(45) &amp; CHAR(32) &amp; E332 &amp; CHAR(32) &amp; CHAR(40) &amp; B332 &amp; CHAR(41)</f>
        <v>SK.8018417253065 - Huawei Y6 Prime 2018/ Honor 7A (121184)</v>
      </c>
      <c r="B332" t="s">
        <v>2198</v>
      </c>
      <c r="C332" t="s">
        <v>2199</v>
      </c>
      <c r="D332" t="s">
        <v>1131</v>
      </c>
      <c r="E332" t="s">
        <v>2196</v>
      </c>
      <c r="F332" t="s">
        <v>2200</v>
      </c>
      <c r="G332">
        <v>15.99</v>
      </c>
      <c r="H332" t="s">
        <v>1127</v>
      </c>
      <c r="I332" t="s">
        <v>1128</v>
      </c>
    </row>
    <row r="333" spans="1:9" x14ac:dyDescent="0.3">
      <c r="A333" t="str">
        <f>C333 &amp; CHAR(32) &amp; CHAR(45) &amp; CHAR(32) &amp; E333 &amp; CHAR(32) &amp; CHAR(40) &amp; B333 &amp; CHAR(41)</f>
        <v>SK.8018417253089 - Huawei Y6 Prime 2018/ Honor 7A (121167)</v>
      </c>
      <c r="B333" t="s">
        <v>2201</v>
      </c>
      <c r="C333" t="s">
        <v>2202</v>
      </c>
      <c r="D333" t="s">
        <v>1366</v>
      </c>
      <c r="E333" t="s">
        <v>2196</v>
      </c>
      <c r="F333" t="s">
        <v>2203</v>
      </c>
      <c r="G333">
        <v>19.989999999999998</v>
      </c>
      <c r="H333" t="s">
        <v>1127</v>
      </c>
      <c r="I333" t="s">
        <v>1128</v>
      </c>
    </row>
    <row r="334" spans="1:9" x14ac:dyDescent="0.3">
      <c r="A334" t="str">
        <f>C334 &amp; CHAR(32) &amp; CHAR(45) &amp; CHAR(32) &amp; E334 &amp; CHAR(32) &amp; CHAR(40) &amp; B334 &amp; CHAR(41)</f>
        <v>SK.8018417253218 - Honor 7C (121180)</v>
      </c>
      <c r="B334" t="s">
        <v>2204</v>
      </c>
      <c r="C334" t="s">
        <v>2205</v>
      </c>
      <c r="D334" t="s">
        <v>1131</v>
      </c>
      <c r="E334" t="s">
        <v>2206</v>
      </c>
      <c r="F334" t="s">
        <v>2207</v>
      </c>
      <c r="G334">
        <v>15.99</v>
      </c>
      <c r="H334" t="s">
        <v>1127</v>
      </c>
      <c r="I334" t="s">
        <v>1128</v>
      </c>
    </row>
    <row r="335" spans="1:9" x14ac:dyDescent="0.3">
      <c r="A335" t="str">
        <f>C335 &amp; CHAR(32) &amp; CHAR(45) &amp; CHAR(32) &amp; E335 &amp; CHAR(32) &amp; CHAR(40) &amp; B335 &amp; CHAR(41)</f>
        <v>SK.8018417253225 - Huawei Honor 7C (121186)</v>
      </c>
      <c r="B335" t="s">
        <v>2208</v>
      </c>
      <c r="C335" t="s">
        <v>2209</v>
      </c>
      <c r="D335" t="s">
        <v>1124</v>
      </c>
      <c r="E335" t="s">
        <v>2210</v>
      </c>
      <c r="F335" t="s">
        <v>2211</v>
      </c>
      <c r="G335">
        <v>12.99</v>
      </c>
      <c r="H335" t="s">
        <v>1127</v>
      </c>
      <c r="I335" t="s">
        <v>1128</v>
      </c>
    </row>
    <row r="336" spans="1:9" x14ac:dyDescent="0.3">
      <c r="A336" t="str">
        <f>C336 &amp; CHAR(32) &amp; CHAR(45) &amp; CHAR(32) &amp; E336 &amp; CHAR(32) &amp; CHAR(40) &amp; B336 &amp; CHAR(41)</f>
        <v>SK.8018417253287 - Galaxy A6 (121156)</v>
      </c>
      <c r="B336" t="s">
        <v>2212</v>
      </c>
      <c r="C336" t="s">
        <v>2213</v>
      </c>
      <c r="D336" t="s">
        <v>1131</v>
      </c>
      <c r="E336" t="s">
        <v>1271</v>
      </c>
      <c r="F336" t="s">
        <v>2214</v>
      </c>
      <c r="G336">
        <v>15.99</v>
      </c>
      <c r="H336" t="s">
        <v>1127</v>
      </c>
      <c r="I336" t="s">
        <v>1128</v>
      </c>
    </row>
    <row r="337" spans="1:9" x14ac:dyDescent="0.3">
      <c r="A337" t="str">
        <f>C337 &amp; CHAR(32) &amp; CHAR(45) &amp; CHAR(32) &amp; E337 &amp; CHAR(32) &amp; CHAR(40) &amp; B337 &amp; CHAR(41)</f>
        <v>SK.8018417253294 - Galaxy A6 (121157)</v>
      </c>
      <c r="B337" t="s">
        <v>2215</v>
      </c>
      <c r="C337" t="s">
        <v>2216</v>
      </c>
      <c r="D337" t="s">
        <v>1131</v>
      </c>
      <c r="E337" t="s">
        <v>1271</v>
      </c>
      <c r="F337" t="s">
        <v>2217</v>
      </c>
      <c r="G337">
        <v>12.99</v>
      </c>
      <c r="H337" t="s">
        <v>1127</v>
      </c>
      <c r="I337" t="s">
        <v>1128</v>
      </c>
    </row>
    <row r="338" spans="1:9" x14ac:dyDescent="0.3">
      <c r="A338" t="str">
        <f>C338 &amp; CHAR(32) &amp; CHAR(45) &amp; CHAR(32) &amp; E338 &amp; CHAR(32) &amp; CHAR(40) &amp; B338 &amp; CHAR(41)</f>
        <v>SK.8018417253300 - Galaxy A6 (121158)</v>
      </c>
      <c r="B338" t="s">
        <v>2218</v>
      </c>
      <c r="C338" t="s">
        <v>2219</v>
      </c>
      <c r="D338" t="s">
        <v>2072</v>
      </c>
      <c r="E338" t="s">
        <v>1271</v>
      </c>
      <c r="F338" t="s">
        <v>2220</v>
      </c>
      <c r="G338">
        <v>19.989999999999998</v>
      </c>
      <c r="H338" t="s">
        <v>1127</v>
      </c>
      <c r="I338" t="s">
        <v>1128</v>
      </c>
    </row>
    <row r="339" spans="1:9" x14ac:dyDescent="0.3">
      <c r="A339" t="str">
        <f>C339 &amp; CHAR(32) &amp; CHAR(45) &amp; CHAR(32) &amp; E339 &amp; CHAR(32) &amp; CHAR(40) &amp; B339 &amp; CHAR(41)</f>
        <v>SK.8018417253317 - Galaxy A6+ (121159)</v>
      </c>
      <c r="B339" t="s">
        <v>2221</v>
      </c>
      <c r="C339" t="s">
        <v>2222</v>
      </c>
      <c r="D339" t="s">
        <v>1131</v>
      </c>
      <c r="E339" t="s">
        <v>1275</v>
      </c>
      <c r="F339" t="s">
        <v>2223</v>
      </c>
      <c r="G339">
        <v>15.99</v>
      </c>
      <c r="H339" t="s">
        <v>1127</v>
      </c>
      <c r="I339" t="s">
        <v>1128</v>
      </c>
    </row>
    <row r="340" spans="1:9" x14ac:dyDescent="0.3">
      <c r="A340" t="str">
        <f>C340 &amp; CHAR(32) &amp; CHAR(45) &amp; CHAR(32) &amp; E340 &amp; CHAR(32) &amp; CHAR(40) &amp; B340 &amp; CHAR(41)</f>
        <v>SK.8018417253324 - Galaxy A6+ (121160)</v>
      </c>
      <c r="B340" t="s">
        <v>2224</v>
      </c>
      <c r="C340" t="s">
        <v>2225</v>
      </c>
      <c r="D340" t="s">
        <v>2072</v>
      </c>
      <c r="E340" t="s">
        <v>1275</v>
      </c>
      <c r="F340" t="s">
        <v>2226</v>
      </c>
      <c r="G340">
        <v>12.99</v>
      </c>
      <c r="H340" t="s">
        <v>1127</v>
      </c>
      <c r="I340" t="s">
        <v>1128</v>
      </c>
    </row>
    <row r="341" spans="1:9" x14ac:dyDescent="0.3">
      <c r="A341" t="str">
        <f>C341 &amp; CHAR(32) &amp; CHAR(45) &amp; CHAR(32) &amp; E341 &amp; CHAR(32) &amp; CHAR(40) &amp; B341 &amp; CHAR(41)</f>
        <v>SK.8018417253331 - Galaxy A6+ (121161)</v>
      </c>
      <c r="B341" t="s">
        <v>2227</v>
      </c>
      <c r="C341" t="s">
        <v>2228</v>
      </c>
      <c r="D341" t="s">
        <v>2072</v>
      </c>
      <c r="E341" t="s">
        <v>1275</v>
      </c>
      <c r="F341" t="s">
        <v>2229</v>
      </c>
      <c r="G341">
        <v>19.989999999999998</v>
      </c>
      <c r="H341" t="s">
        <v>1127</v>
      </c>
      <c r="I341" t="s">
        <v>1128</v>
      </c>
    </row>
    <row r="342" spans="1:9" x14ac:dyDescent="0.3">
      <c r="A342" t="str">
        <f>C342 &amp; CHAR(32) &amp; CHAR(45) &amp; CHAR(32) &amp; E342 &amp; CHAR(32) &amp; CHAR(40) &amp; B342 &amp; CHAR(41)</f>
        <v>SK.8018417253386 - Galaxy J6 (121505)</v>
      </c>
      <c r="B342" t="s">
        <v>2230</v>
      </c>
      <c r="C342" t="s">
        <v>2231</v>
      </c>
      <c r="D342" t="s">
        <v>1131</v>
      </c>
      <c r="E342" t="s">
        <v>2232</v>
      </c>
      <c r="F342" t="s">
        <v>2233</v>
      </c>
      <c r="G342">
        <v>15.99</v>
      </c>
      <c r="H342" t="s">
        <v>1127</v>
      </c>
      <c r="I342" t="s">
        <v>1128</v>
      </c>
    </row>
    <row r="343" spans="1:9" x14ac:dyDescent="0.3">
      <c r="A343" t="str">
        <f>C343 &amp; CHAR(32) &amp; CHAR(45) &amp; CHAR(32) &amp; E343 &amp; CHAR(32) &amp; CHAR(40) &amp; B343 &amp; CHAR(41)</f>
        <v>SK.8018417253393 - Galaxy J6 (121499)</v>
      </c>
      <c r="B343" t="s">
        <v>2234</v>
      </c>
      <c r="C343" t="s">
        <v>2235</v>
      </c>
      <c r="D343" t="s">
        <v>1124</v>
      </c>
      <c r="E343" t="s">
        <v>2232</v>
      </c>
      <c r="F343" t="s">
        <v>2236</v>
      </c>
      <c r="G343">
        <v>12.99</v>
      </c>
      <c r="H343" t="s">
        <v>1127</v>
      </c>
      <c r="I343" t="s">
        <v>1128</v>
      </c>
    </row>
    <row r="344" spans="1:9" x14ac:dyDescent="0.3">
      <c r="A344" t="str">
        <f>C344 &amp; CHAR(32) &amp; CHAR(45) &amp; CHAR(32) &amp; E344 &amp; CHAR(32) &amp; CHAR(40) &amp; B344 &amp; CHAR(41)</f>
        <v>SK.8018417253409 - Galaxy J6 (121512)</v>
      </c>
      <c r="B344" t="s">
        <v>2237</v>
      </c>
      <c r="C344" t="s">
        <v>2238</v>
      </c>
      <c r="D344" t="s">
        <v>1366</v>
      </c>
      <c r="E344" t="s">
        <v>2232</v>
      </c>
      <c r="F344" t="s">
        <v>2239</v>
      </c>
      <c r="G344">
        <v>19.989999999999998</v>
      </c>
      <c r="H344" t="s">
        <v>1127</v>
      </c>
      <c r="I344" t="s">
        <v>1128</v>
      </c>
    </row>
    <row r="345" spans="1:9" x14ac:dyDescent="0.3">
      <c r="A345" t="str">
        <f>C345 &amp; CHAR(32) &amp; CHAR(45) &amp; CHAR(32) &amp; E345 &amp; CHAR(32) &amp; CHAR(40) &amp; B345 &amp; CHAR(41)</f>
        <v>SK.8018417253966 - LG K10 (2018) / K11 (121192)</v>
      </c>
      <c r="B345" t="s">
        <v>2240</v>
      </c>
      <c r="C345" t="s">
        <v>2241</v>
      </c>
      <c r="D345" t="s">
        <v>1124</v>
      </c>
      <c r="E345" t="s">
        <v>2242</v>
      </c>
      <c r="F345" t="s">
        <v>2243</v>
      </c>
      <c r="G345">
        <v>12.99</v>
      </c>
      <c r="H345" t="s">
        <v>1127</v>
      </c>
      <c r="I345" t="s">
        <v>1128</v>
      </c>
    </row>
    <row r="346" spans="1:9" x14ac:dyDescent="0.3">
      <c r="A346" t="str">
        <f>C346 &amp; CHAR(32) &amp; CHAR(45) &amp; CHAR(32) &amp; E346 &amp; CHAR(32) &amp; CHAR(40) &amp; B346 &amp; CHAR(41)</f>
        <v>SK.8018417253973 - LG K10 (2018) / K11 (121173)</v>
      </c>
      <c r="B346" t="s">
        <v>2244</v>
      </c>
      <c r="C346" t="s">
        <v>2245</v>
      </c>
      <c r="D346" t="s">
        <v>1131</v>
      </c>
      <c r="E346" t="s">
        <v>2242</v>
      </c>
      <c r="F346" t="s">
        <v>2246</v>
      </c>
      <c r="G346">
        <v>15.99</v>
      </c>
      <c r="H346" t="s">
        <v>1127</v>
      </c>
      <c r="I346" t="s">
        <v>1128</v>
      </c>
    </row>
    <row r="347" spans="1:9" x14ac:dyDescent="0.3">
      <c r="A347" t="str">
        <f>C347 &amp; CHAR(32) &amp; CHAR(45) &amp; CHAR(32) &amp; E347 &amp; CHAR(32) &amp; CHAR(40) &amp; B347 &amp; CHAR(41)</f>
        <v>SK.8018417254017 - Honor 10 (121500)</v>
      </c>
      <c r="B347" t="s">
        <v>2247</v>
      </c>
      <c r="C347" t="s">
        <v>2248</v>
      </c>
      <c r="D347" t="s">
        <v>1124</v>
      </c>
      <c r="E347" t="s">
        <v>1233</v>
      </c>
      <c r="F347" t="s">
        <v>2249</v>
      </c>
      <c r="G347">
        <v>12.99</v>
      </c>
      <c r="H347" t="s">
        <v>1127</v>
      </c>
      <c r="I347" t="s">
        <v>1128</v>
      </c>
    </row>
    <row r="348" spans="1:9" x14ac:dyDescent="0.3">
      <c r="A348" t="str">
        <f>C348 &amp; CHAR(32) &amp; CHAR(45) &amp; CHAR(32) &amp; E348 &amp; CHAR(32) &amp; CHAR(40) &amp; B348 &amp; CHAR(41)</f>
        <v>SK.8018417254024 - Honor 10 (121179)</v>
      </c>
      <c r="B348" t="s">
        <v>2250</v>
      </c>
      <c r="C348" t="s">
        <v>2251</v>
      </c>
      <c r="D348" t="s">
        <v>1131</v>
      </c>
      <c r="E348" t="s">
        <v>1233</v>
      </c>
      <c r="F348" t="s">
        <v>2252</v>
      </c>
      <c r="G348">
        <v>15.99</v>
      </c>
      <c r="H348" t="s">
        <v>1127</v>
      </c>
      <c r="I348" t="s">
        <v>1128</v>
      </c>
    </row>
    <row r="349" spans="1:9" x14ac:dyDescent="0.3">
      <c r="A349" t="str">
        <f>C349 &amp; CHAR(32) &amp; CHAR(45) &amp; CHAR(32) &amp; E349 &amp; CHAR(32) &amp; CHAR(40) &amp; B349 &amp; CHAR(41)</f>
        <v>SK.8018417254031 - Honor 10 (121511)</v>
      </c>
      <c r="B349" t="s">
        <v>2253</v>
      </c>
      <c r="C349" t="s">
        <v>2254</v>
      </c>
      <c r="D349" t="s">
        <v>1366</v>
      </c>
      <c r="E349" t="s">
        <v>1233</v>
      </c>
      <c r="F349" t="s">
        <v>2255</v>
      </c>
      <c r="G349">
        <v>19.989999999999998</v>
      </c>
      <c r="H349" t="s">
        <v>1127</v>
      </c>
      <c r="I349" t="s">
        <v>1128</v>
      </c>
    </row>
    <row r="350" spans="1:9" x14ac:dyDescent="0.3">
      <c r="A350" t="str">
        <f>C350 &amp; CHAR(32) &amp; CHAR(45) &amp; CHAR(32) &amp; E350 &amp; CHAR(32) &amp; CHAR(40) &amp; B350 &amp; CHAR(41)</f>
        <v>SK.8018417255120 - LG G7 ThinQ (121191)</v>
      </c>
      <c r="B350" t="s">
        <v>2256</v>
      </c>
      <c r="C350" t="s">
        <v>2257</v>
      </c>
      <c r="D350" t="s">
        <v>1124</v>
      </c>
      <c r="E350" t="s">
        <v>2258</v>
      </c>
      <c r="F350" t="s">
        <v>2259</v>
      </c>
      <c r="G350">
        <v>12.99</v>
      </c>
      <c r="H350" t="s">
        <v>1127</v>
      </c>
      <c r="I350" t="s">
        <v>1128</v>
      </c>
    </row>
    <row r="351" spans="1:9" x14ac:dyDescent="0.3">
      <c r="A351" t="str">
        <f>C351 &amp; CHAR(32) &amp; CHAR(45) &amp; CHAR(32) &amp; E351 &amp; CHAR(32) &amp; CHAR(40) &amp; B351 &amp; CHAR(41)</f>
        <v>SK.8018417255137 - LG G7 (121172)</v>
      </c>
      <c r="B351" t="s">
        <v>2260</v>
      </c>
      <c r="C351" t="s">
        <v>2261</v>
      </c>
      <c r="D351" t="s">
        <v>1131</v>
      </c>
      <c r="E351" t="s">
        <v>2262</v>
      </c>
      <c r="F351" t="s">
        <v>2263</v>
      </c>
      <c r="G351">
        <v>15.99</v>
      </c>
      <c r="H351" t="s">
        <v>1127</v>
      </c>
      <c r="I351" t="s">
        <v>1128</v>
      </c>
    </row>
    <row r="352" spans="1:9" x14ac:dyDescent="0.3">
      <c r="A352" t="str">
        <f>C352 &amp; CHAR(32) &amp; CHAR(45) &amp; CHAR(32) &amp; E352 &amp; CHAR(32) &amp; CHAR(40) &amp; B352 &amp; CHAR(41)</f>
        <v>SK.8018417255236 - Huawei Y5 2018 (121189)</v>
      </c>
      <c r="B352" t="s">
        <v>2264</v>
      </c>
      <c r="C352" t="s">
        <v>2265</v>
      </c>
      <c r="D352" t="s">
        <v>1124</v>
      </c>
      <c r="E352" t="s">
        <v>2266</v>
      </c>
      <c r="F352" t="s">
        <v>2267</v>
      </c>
      <c r="G352">
        <v>12.99</v>
      </c>
      <c r="H352" t="s">
        <v>1127</v>
      </c>
      <c r="I352" t="s">
        <v>1128</v>
      </c>
    </row>
    <row r="353" spans="1:9" x14ac:dyDescent="0.3">
      <c r="A353" t="str">
        <f>C353 &amp; CHAR(32) &amp; CHAR(45) &amp; CHAR(32) &amp; E353 &amp; CHAR(32) &amp; CHAR(40) &amp; B353 &amp; CHAR(41)</f>
        <v>SK.8018417255250 - Huawei Y5 2018 (121183)</v>
      </c>
      <c r="B353" t="s">
        <v>2268</v>
      </c>
      <c r="C353" t="s">
        <v>2269</v>
      </c>
      <c r="D353" t="s">
        <v>1131</v>
      </c>
      <c r="E353" t="s">
        <v>2266</v>
      </c>
      <c r="F353" t="s">
        <v>2270</v>
      </c>
      <c r="G353">
        <v>15.99</v>
      </c>
      <c r="H353" t="s">
        <v>1127</v>
      </c>
      <c r="I353" t="s">
        <v>1230</v>
      </c>
    </row>
    <row r="354" spans="1:9" x14ac:dyDescent="0.3">
      <c r="A354" t="str">
        <f>C354 &amp; CHAR(32) &amp; CHAR(45) &amp; CHAR(32) &amp; E354 &amp; CHAR(32) &amp; CHAR(40) &amp; B354 &amp; CHAR(41)</f>
        <v>SK.8018417255465 - Moto G6 (121501)</v>
      </c>
      <c r="B354" t="s">
        <v>2271</v>
      </c>
      <c r="C354" t="s">
        <v>2272</v>
      </c>
      <c r="D354" t="s">
        <v>1124</v>
      </c>
      <c r="E354" t="s">
        <v>1237</v>
      </c>
      <c r="F354" t="s">
        <v>2273</v>
      </c>
      <c r="G354">
        <v>12.99</v>
      </c>
      <c r="H354" t="s">
        <v>1127</v>
      </c>
      <c r="I354" t="s">
        <v>1230</v>
      </c>
    </row>
    <row r="355" spans="1:9" x14ac:dyDescent="0.3">
      <c r="A355" t="str">
        <f>C355 &amp; CHAR(32) &amp; CHAR(45) &amp; CHAR(32) &amp; E355 &amp; CHAR(32) &amp; CHAR(40) &amp; B355 &amp; CHAR(41)</f>
        <v>SK.8018417255472 - Moto G6 (121504)</v>
      </c>
      <c r="B355" t="s">
        <v>2274</v>
      </c>
      <c r="C355" t="s">
        <v>2275</v>
      </c>
      <c r="D355" t="s">
        <v>1131</v>
      </c>
      <c r="E355" t="s">
        <v>1237</v>
      </c>
      <c r="F355" t="s">
        <v>2276</v>
      </c>
      <c r="G355">
        <v>15.99</v>
      </c>
      <c r="H355" t="s">
        <v>1127</v>
      </c>
      <c r="I355" t="s">
        <v>1230</v>
      </c>
    </row>
    <row r="356" spans="1:9" x14ac:dyDescent="0.3">
      <c r="A356" t="str">
        <f>C356 &amp; CHAR(32) &amp; CHAR(45) &amp; CHAR(32) &amp; E356 &amp; CHAR(32) &amp; CHAR(40) &amp; B356 &amp; CHAR(41)</f>
        <v>SK.8018417255564 - Honor 9 Lite (121182)</v>
      </c>
      <c r="B356" t="s">
        <v>2277</v>
      </c>
      <c r="C356" t="s">
        <v>2278</v>
      </c>
      <c r="D356" t="s">
        <v>1131</v>
      </c>
      <c r="E356" t="s">
        <v>1769</v>
      </c>
      <c r="F356" t="s">
        <v>2279</v>
      </c>
      <c r="G356">
        <v>15.99</v>
      </c>
      <c r="H356" t="s">
        <v>1127</v>
      </c>
      <c r="I356" t="s">
        <v>1230</v>
      </c>
    </row>
    <row r="357" spans="1:9" x14ac:dyDescent="0.3">
      <c r="A357" t="str">
        <f>C357 &amp; CHAR(32) &amp; CHAR(45) &amp; CHAR(32) &amp; E357 &amp; CHAR(32) &amp; CHAR(40) &amp; B357 &amp; CHAR(41)</f>
        <v>SK.8018417255939 - iPhone XS (121753)</v>
      </c>
      <c r="B357" t="s">
        <v>2280</v>
      </c>
      <c r="C357" t="s">
        <v>2281</v>
      </c>
      <c r="D357" t="s">
        <v>1131</v>
      </c>
      <c r="E357" t="s">
        <v>2282</v>
      </c>
      <c r="F357" t="s">
        <v>2283</v>
      </c>
      <c r="G357">
        <v>13.99</v>
      </c>
      <c r="H357" t="s">
        <v>1127</v>
      </c>
      <c r="I357" t="s">
        <v>1230</v>
      </c>
    </row>
    <row r="358" spans="1:9" x14ac:dyDescent="0.3">
      <c r="A358" t="str">
        <f>C358 &amp; CHAR(32) &amp; CHAR(45) &amp; CHAR(32) &amp; E358 &amp; CHAR(32) &amp; CHAR(40) &amp; B358 &amp; CHAR(41)</f>
        <v>SK.8018417255946 - iPhone XS Max (121754)</v>
      </c>
      <c r="B358" t="s">
        <v>2284</v>
      </c>
      <c r="C358" t="s">
        <v>2285</v>
      </c>
      <c r="D358" t="s">
        <v>1131</v>
      </c>
      <c r="E358" t="s">
        <v>1181</v>
      </c>
      <c r="F358" t="s">
        <v>2286</v>
      </c>
      <c r="G358">
        <v>13.99</v>
      </c>
      <c r="H358" t="s">
        <v>1127</v>
      </c>
      <c r="I358" t="s">
        <v>1230</v>
      </c>
    </row>
    <row r="359" spans="1:9" x14ac:dyDescent="0.3">
      <c r="A359" t="str">
        <f>C359 &amp; CHAR(32) &amp; CHAR(45) &amp; CHAR(32) &amp; E359 &amp; CHAR(32) &amp; CHAR(40) &amp; B359 &amp; CHAR(41)</f>
        <v>SK.8018417255984 - iPhone XS (121751)</v>
      </c>
      <c r="B359" t="s">
        <v>2287</v>
      </c>
      <c r="C359" t="s">
        <v>2288</v>
      </c>
      <c r="D359" t="s">
        <v>1131</v>
      </c>
      <c r="E359" t="s">
        <v>2282</v>
      </c>
      <c r="F359" t="s">
        <v>2289</v>
      </c>
      <c r="G359">
        <v>19.989999999999998</v>
      </c>
      <c r="H359" t="s">
        <v>1127</v>
      </c>
      <c r="I359" t="s">
        <v>1230</v>
      </c>
    </row>
    <row r="360" spans="1:9" x14ac:dyDescent="0.3">
      <c r="A360" t="str">
        <f>C360 &amp; CHAR(32) &amp; CHAR(45) &amp; CHAR(32) &amp; E360 &amp; CHAR(32) &amp; CHAR(40) &amp; B360 &amp; CHAR(41)</f>
        <v>SK.8018417255991 - iPhone XS Max (121752)</v>
      </c>
      <c r="B360" t="s">
        <v>2290</v>
      </c>
      <c r="C360" t="s">
        <v>2291</v>
      </c>
      <c r="D360" t="s">
        <v>1131</v>
      </c>
      <c r="E360" t="s">
        <v>1181</v>
      </c>
      <c r="F360" t="s">
        <v>2292</v>
      </c>
      <c r="G360">
        <v>19.989999999999998</v>
      </c>
      <c r="H360" t="s">
        <v>1127</v>
      </c>
      <c r="I360" t="s">
        <v>1128</v>
      </c>
    </row>
    <row r="361" spans="1:9" x14ac:dyDescent="0.3">
      <c r="A361" t="str">
        <f>C361 &amp; CHAR(32) &amp; CHAR(45) &amp; CHAR(32) &amp; E361 &amp; CHAR(32) &amp; CHAR(40) &amp; B361 &amp; CHAR(41)</f>
        <v>SK.8018417256035 - iPhone XS (121755)</v>
      </c>
      <c r="B361" t="s">
        <v>2293</v>
      </c>
      <c r="C361" t="s">
        <v>2294</v>
      </c>
      <c r="D361" t="s">
        <v>1124</v>
      </c>
      <c r="E361" t="s">
        <v>2282</v>
      </c>
      <c r="F361" t="s">
        <v>2295</v>
      </c>
      <c r="G361">
        <v>12.99</v>
      </c>
      <c r="H361" t="s">
        <v>1127</v>
      </c>
      <c r="I361" t="s">
        <v>1128</v>
      </c>
    </row>
    <row r="362" spans="1:9" x14ac:dyDescent="0.3">
      <c r="A362" t="str">
        <f>C362 &amp; CHAR(32) &amp; CHAR(45) &amp; CHAR(32) &amp; E362 &amp; CHAR(32) &amp; CHAR(40) &amp; B362 &amp; CHAR(41)</f>
        <v>SK.8018417256042 - iPhone XS Max (121756)</v>
      </c>
      <c r="B362" t="s">
        <v>2296</v>
      </c>
      <c r="C362" t="s">
        <v>2297</v>
      </c>
      <c r="D362" t="s">
        <v>1124</v>
      </c>
      <c r="E362" t="s">
        <v>1181</v>
      </c>
      <c r="F362" t="s">
        <v>2298</v>
      </c>
      <c r="G362">
        <v>12.99</v>
      </c>
      <c r="H362" t="s">
        <v>1127</v>
      </c>
      <c r="I362" t="s">
        <v>1128</v>
      </c>
    </row>
    <row r="363" spans="1:9" x14ac:dyDescent="0.3">
      <c r="A363" t="str">
        <f>C363 &amp; CHAR(32) &amp; CHAR(45) &amp; CHAR(32) &amp; E363 &amp; CHAR(32) &amp; CHAR(40) &amp; B363 &amp; CHAR(41)</f>
        <v>SK.8018417256110 - iPhone XS (121741)</v>
      </c>
      <c r="B363" t="s">
        <v>2299</v>
      </c>
      <c r="C363" t="s">
        <v>2300</v>
      </c>
      <c r="D363" t="s">
        <v>1366</v>
      </c>
      <c r="E363" t="s">
        <v>2282</v>
      </c>
      <c r="F363" t="s">
        <v>2301</v>
      </c>
      <c r="G363">
        <v>19.989999999999998</v>
      </c>
      <c r="H363" t="s">
        <v>1127</v>
      </c>
      <c r="I363" t="s">
        <v>1128</v>
      </c>
    </row>
    <row r="364" spans="1:9" x14ac:dyDescent="0.3">
      <c r="A364" t="str">
        <f>C364 &amp; CHAR(32) &amp; CHAR(45) &amp; CHAR(32) &amp; E364 &amp; CHAR(32) &amp; CHAR(40) &amp; B364 &amp; CHAR(41)</f>
        <v>SK.8018417256127 - iPhone XS Max (121743)</v>
      </c>
      <c r="B364" t="s">
        <v>2302</v>
      </c>
      <c r="C364" t="s">
        <v>2303</v>
      </c>
      <c r="D364" t="s">
        <v>1366</v>
      </c>
      <c r="E364" t="s">
        <v>1181</v>
      </c>
      <c r="F364" t="s">
        <v>2304</v>
      </c>
      <c r="G364">
        <v>19.989999999999998</v>
      </c>
      <c r="H364" t="s">
        <v>1127</v>
      </c>
      <c r="I364" t="s">
        <v>1128</v>
      </c>
    </row>
    <row r="365" spans="1:9" x14ac:dyDescent="0.3">
      <c r="A365" t="str">
        <f>C365 &amp; CHAR(32) &amp; CHAR(45) &amp; CHAR(32) &amp; E365 &amp; CHAR(32) &amp; CHAR(40) &amp; B365 &amp; CHAR(41)</f>
        <v>SK.8018417256158 - iPhone XS (121742)</v>
      </c>
      <c r="B365" t="s">
        <v>2305</v>
      </c>
      <c r="C365" t="s">
        <v>2306</v>
      </c>
      <c r="D365" t="s">
        <v>1366</v>
      </c>
      <c r="E365" t="s">
        <v>2282</v>
      </c>
      <c r="F365" t="s">
        <v>2307</v>
      </c>
      <c r="G365">
        <v>19.989999999999998</v>
      </c>
      <c r="H365" t="s">
        <v>1127</v>
      </c>
      <c r="I365" t="s">
        <v>1128</v>
      </c>
    </row>
    <row r="366" spans="1:9" x14ac:dyDescent="0.3">
      <c r="A366" t="str">
        <f>C366 &amp; CHAR(32) &amp; CHAR(45) &amp; CHAR(32) &amp; E366 &amp; CHAR(32) &amp; CHAR(40) &amp; B366 &amp; CHAR(41)</f>
        <v>SK.8018417256165 - iPhone XS Max (121744)</v>
      </c>
      <c r="B366" t="s">
        <v>2308</v>
      </c>
      <c r="C366" t="s">
        <v>2309</v>
      </c>
      <c r="D366" t="s">
        <v>1366</v>
      </c>
      <c r="E366" t="s">
        <v>1181</v>
      </c>
      <c r="F366" t="s">
        <v>2310</v>
      </c>
      <c r="G366">
        <v>19.989999999999998</v>
      </c>
      <c r="H366" t="s">
        <v>1127</v>
      </c>
      <c r="I366" t="s">
        <v>1128</v>
      </c>
    </row>
    <row r="367" spans="1:9" x14ac:dyDescent="0.3">
      <c r="A367" t="str">
        <f>C367 &amp; CHAR(32) &amp; CHAR(45) &amp; CHAR(32) &amp; E367 &amp; CHAR(32) &amp; CHAR(40) &amp; B367 &amp; CHAR(41)</f>
        <v>SK.8018417256233 - iPhone XS (121745)</v>
      </c>
      <c r="B367" t="s">
        <v>2311</v>
      </c>
      <c r="C367" t="s">
        <v>2312</v>
      </c>
      <c r="D367" t="s">
        <v>1345</v>
      </c>
      <c r="E367" t="s">
        <v>2282</v>
      </c>
      <c r="F367" t="s">
        <v>2313</v>
      </c>
      <c r="G367">
        <v>24.99</v>
      </c>
      <c r="H367" t="s">
        <v>1127</v>
      </c>
      <c r="I367" t="s">
        <v>1128</v>
      </c>
    </row>
    <row r="368" spans="1:9" x14ac:dyDescent="0.3">
      <c r="A368" t="str">
        <f>C368 &amp; CHAR(32) &amp; CHAR(45) &amp; CHAR(32) &amp; E368 &amp; CHAR(32) &amp; CHAR(40) &amp; B368 &amp; CHAR(41)</f>
        <v>SK.8018417256240 - iPhone XS Max (121746)</v>
      </c>
      <c r="B368" t="s">
        <v>2314</v>
      </c>
      <c r="C368" t="s">
        <v>2315</v>
      </c>
      <c r="D368" t="s">
        <v>1345</v>
      </c>
      <c r="E368" t="s">
        <v>1181</v>
      </c>
      <c r="F368" t="s">
        <v>2316</v>
      </c>
      <c r="G368">
        <v>24.99</v>
      </c>
      <c r="H368" t="s">
        <v>1127</v>
      </c>
      <c r="I368" t="s">
        <v>1128</v>
      </c>
    </row>
    <row r="369" spans="1:9" x14ac:dyDescent="0.3">
      <c r="A369" t="str">
        <f>C369 &amp; CHAR(32) &amp; CHAR(45) &amp; CHAR(32) &amp; E369 &amp; CHAR(32) &amp; CHAR(40) &amp; B369 &amp; CHAR(41)</f>
        <v>SK.8018417256271 - iPhone XS (121747)</v>
      </c>
      <c r="B369" t="s">
        <v>2317</v>
      </c>
      <c r="C369" t="s">
        <v>2318</v>
      </c>
      <c r="D369" t="s">
        <v>1124</v>
      </c>
      <c r="E369" t="s">
        <v>2282</v>
      </c>
      <c r="F369" t="s">
        <v>2319</v>
      </c>
      <c r="G369">
        <v>19.989999999999998</v>
      </c>
      <c r="H369" t="s">
        <v>1127</v>
      </c>
      <c r="I369" t="s">
        <v>1128</v>
      </c>
    </row>
    <row r="370" spans="1:9" x14ac:dyDescent="0.3">
      <c r="A370" t="str">
        <f>C370 &amp; CHAR(32) &amp; CHAR(45) &amp; CHAR(32) &amp; E370 &amp; CHAR(32) &amp; CHAR(40) &amp; B370 &amp; CHAR(41)</f>
        <v>SK.8018417256288 - iPhone XS Max (121749)</v>
      </c>
      <c r="B370" t="s">
        <v>2320</v>
      </c>
      <c r="C370" t="s">
        <v>2321</v>
      </c>
      <c r="D370" t="s">
        <v>1124</v>
      </c>
      <c r="E370" t="s">
        <v>1181</v>
      </c>
      <c r="F370" t="s">
        <v>2322</v>
      </c>
      <c r="G370">
        <v>19.989999999999998</v>
      </c>
      <c r="H370" t="s">
        <v>1127</v>
      </c>
      <c r="I370" t="s">
        <v>1128</v>
      </c>
    </row>
    <row r="371" spans="1:9" x14ac:dyDescent="0.3">
      <c r="A371" t="str">
        <f>C371 &amp; CHAR(32) &amp; CHAR(45) &amp; CHAR(32) &amp; E371 &amp; CHAR(32) &amp; CHAR(40) &amp; B371 &amp; CHAR(41)</f>
        <v>SK.8018417256318 - iPhone XS (121748)</v>
      </c>
      <c r="B371" t="s">
        <v>2323</v>
      </c>
      <c r="C371" t="s">
        <v>2324</v>
      </c>
      <c r="D371" t="s">
        <v>1124</v>
      </c>
      <c r="E371" t="s">
        <v>2282</v>
      </c>
      <c r="F371" t="s">
        <v>2325</v>
      </c>
      <c r="G371">
        <v>19.989999999999998</v>
      </c>
      <c r="H371" t="s">
        <v>1127</v>
      </c>
      <c r="I371" t="s">
        <v>1128</v>
      </c>
    </row>
    <row r="372" spans="1:9" x14ac:dyDescent="0.3">
      <c r="A372" t="str">
        <f>C372 &amp; CHAR(32) &amp; CHAR(45) &amp; CHAR(32) &amp; E372 &amp; CHAR(32) &amp; CHAR(40) &amp; B372 &amp; CHAR(41)</f>
        <v>SK.8018417256325 - iPhone XS Max (121750)</v>
      </c>
      <c r="B372" t="s">
        <v>2326</v>
      </c>
      <c r="C372" t="s">
        <v>2327</v>
      </c>
      <c r="D372" t="s">
        <v>1124</v>
      </c>
      <c r="E372" t="s">
        <v>1181</v>
      </c>
      <c r="F372" t="s">
        <v>2328</v>
      </c>
      <c r="G372">
        <v>19.989999999999998</v>
      </c>
      <c r="H372" t="s">
        <v>1127</v>
      </c>
      <c r="I372" t="s">
        <v>1128</v>
      </c>
    </row>
    <row r="373" spans="1:9" x14ac:dyDescent="0.3">
      <c r="A373" t="str">
        <f>C373 &amp; CHAR(32) &amp; CHAR(45) &amp; CHAR(32) &amp; E373 &amp; CHAR(32) &amp; CHAR(40) &amp; B373 &amp; CHAR(41)</f>
        <v>SK.8018417256370 - iPhone XS (121757)</v>
      </c>
      <c r="B373" t="s">
        <v>2329</v>
      </c>
      <c r="C373" t="s">
        <v>2330</v>
      </c>
      <c r="D373" t="s">
        <v>1345</v>
      </c>
      <c r="E373" t="s">
        <v>2282</v>
      </c>
      <c r="F373" t="s">
        <v>2331</v>
      </c>
      <c r="G373">
        <v>19.989999999999998</v>
      </c>
      <c r="H373" t="s">
        <v>1127</v>
      </c>
      <c r="I373" t="s">
        <v>1128</v>
      </c>
    </row>
    <row r="374" spans="1:9" x14ac:dyDescent="0.3">
      <c r="A374" t="str">
        <f>C374 &amp; CHAR(32) &amp; CHAR(45) &amp; CHAR(32) &amp; E374 &amp; CHAR(32) &amp; CHAR(40) &amp; B374 &amp; CHAR(41)</f>
        <v>SK.8018417256387 - iPhone XS Max (121758)</v>
      </c>
      <c r="B374" t="s">
        <v>2332</v>
      </c>
      <c r="C374" t="s">
        <v>2333</v>
      </c>
      <c r="D374" t="s">
        <v>1345</v>
      </c>
      <c r="E374" t="s">
        <v>1181</v>
      </c>
      <c r="F374" t="s">
        <v>2334</v>
      </c>
      <c r="G374">
        <v>19.989999999999998</v>
      </c>
      <c r="H374" t="s">
        <v>1127</v>
      </c>
      <c r="I374" t="s">
        <v>1128</v>
      </c>
    </row>
    <row r="375" spans="1:9" x14ac:dyDescent="0.3">
      <c r="A375" t="str">
        <f>C375 &amp; CHAR(32) &amp; CHAR(45) &amp; CHAR(32) &amp; E375 &amp; CHAR(32) &amp; CHAR(40) &amp; B375 &amp; CHAR(41)</f>
        <v>SK.8018417256400 - iPhone XS (121759)</v>
      </c>
      <c r="B375" t="s">
        <v>2335</v>
      </c>
      <c r="C375" t="s">
        <v>2336</v>
      </c>
      <c r="D375" t="s">
        <v>1345</v>
      </c>
      <c r="E375" t="s">
        <v>2282</v>
      </c>
      <c r="F375" t="s">
        <v>2337</v>
      </c>
      <c r="G375">
        <v>19.989999999999998</v>
      </c>
      <c r="H375" t="s">
        <v>1127</v>
      </c>
      <c r="I375" t="s">
        <v>1128</v>
      </c>
    </row>
    <row r="376" spans="1:9" x14ac:dyDescent="0.3">
      <c r="A376" t="str">
        <f>C376 &amp; CHAR(32) &amp; CHAR(45) &amp; CHAR(32) &amp; E376 &amp; CHAR(32) &amp; CHAR(40) &amp; B376 &amp; CHAR(41)</f>
        <v>SK.8018417256431 - iPhone XS (121739)</v>
      </c>
      <c r="B376" t="s">
        <v>2338</v>
      </c>
      <c r="C376" t="s">
        <v>2339</v>
      </c>
      <c r="D376" t="s">
        <v>1366</v>
      </c>
      <c r="E376" t="s">
        <v>2282</v>
      </c>
      <c r="F376" t="s">
        <v>2340</v>
      </c>
      <c r="G376">
        <v>19.989999999999998</v>
      </c>
      <c r="H376" t="s">
        <v>1127</v>
      </c>
      <c r="I376" t="s">
        <v>1128</v>
      </c>
    </row>
    <row r="377" spans="1:9" x14ac:dyDescent="0.3">
      <c r="A377" t="str">
        <f>C377 &amp; CHAR(32) &amp; CHAR(45) &amp; CHAR(32) &amp; E377 &amp; CHAR(32) &amp; CHAR(40) &amp; B377 &amp; CHAR(41)</f>
        <v>SK.8018417256448 - iPhone XS Max (121740)</v>
      </c>
      <c r="B377" t="s">
        <v>2341</v>
      </c>
      <c r="C377" t="s">
        <v>2342</v>
      </c>
      <c r="D377" t="s">
        <v>1366</v>
      </c>
      <c r="E377" t="s">
        <v>1181</v>
      </c>
      <c r="F377" t="s">
        <v>2343</v>
      </c>
      <c r="G377">
        <v>19.989999999999998</v>
      </c>
      <c r="H377" t="s">
        <v>1127</v>
      </c>
      <c r="I377" t="s">
        <v>1128</v>
      </c>
    </row>
    <row r="378" spans="1:9" x14ac:dyDescent="0.3">
      <c r="A378" t="str">
        <f>C378 &amp; CHAR(32) &amp; CHAR(45) &amp; CHAR(32) &amp; E378 &amp; CHAR(32) &amp; CHAR(40) &amp; B378 &amp; CHAR(41)</f>
        <v>SK.8018417256615 - Galaxy Note 9 (121508)</v>
      </c>
      <c r="B378" t="s">
        <v>2344</v>
      </c>
      <c r="C378" t="s">
        <v>2345</v>
      </c>
      <c r="D378" t="s">
        <v>1131</v>
      </c>
      <c r="E378" t="s">
        <v>1279</v>
      </c>
      <c r="F378" t="s">
        <v>2346</v>
      </c>
      <c r="G378">
        <v>19.989999999999998</v>
      </c>
      <c r="H378" t="s">
        <v>1127</v>
      </c>
      <c r="I378" t="s">
        <v>1128</v>
      </c>
    </row>
    <row r="379" spans="1:9" x14ac:dyDescent="0.3">
      <c r="A379" t="str">
        <f>C379 &amp; CHAR(32) &amp; CHAR(45) &amp; CHAR(32) &amp; E379 &amp; CHAR(32) &amp; CHAR(40) &amp; B379 &amp; CHAR(41)</f>
        <v>SK.8018417256622 - Galaxy Note 9 (121502)</v>
      </c>
      <c r="B379" t="s">
        <v>2347</v>
      </c>
      <c r="C379" t="s">
        <v>2348</v>
      </c>
      <c r="D379" t="s">
        <v>1124</v>
      </c>
      <c r="E379" t="s">
        <v>1279</v>
      </c>
      <c r="F379" t="s">
        <v>2349</v>
      </c>
      <c r="G379">
        <v>12.99</v>
      </c>
      <c r="H379" t="s">
        <v>1127</v>
      </c>
      <c r="I379" t="s">
        <v>1128</v>
      </c>
    </row>
    <row r="380" spans="1:9" x14ac:dyDescent="0.3">
      <c r="A380" t="str">
        <f>C380 &amp; CHAR(32) &amp; CHAR(45) &amp; CHAR(32) &amp; E380 &amp; CHAR(32) &amp; CHAR(40) &amp; B380 &amp; CHAR(41)</f>
        <v>SK.8018417256639 - Galaxy Note 9 (121509)</v>
      </c>
      <c r="B380" t="s">
        <v>2350</v>
      </c>
      <c r="C380" t="s">
        <v>2351</v>
      </c>
      <c r="D380" t="s">
        <v>1366</v>
      </c>
      <c r="E380" t="s">
        <v>1279</v>
      </c>
      <c r="F380" t="s">
        <v>2352</v>
      </c>
      <c r="G380">
        <v>19.989999999999998</v>
      </c>
      <c r="H380" t="s">
        <v>1127</v>
      </c>
      <c r="I380" t="s">
        <v>1128</v>
      </c>
    </row>
    <row r="381" spans="1:9" x14ac:dyDescent="0.3">
      <c r="A381" t="str">
        <f>C381 &amp; CHAR(32) &amp; CHAR(45) &amp; CHAR(32) &amp; E381 &amp; CHAR(32) &amp; CHAR(40) &amp; B381 &amp; CHAR(41)</f>
        <v>SK.8018417257018 - Xiaomi Redmi Note 5 (121503)</v>
      </c>
      <c r="B381" t="s">
        <v>2353</v>
      </c>
      <c r="C381" t="s">
        <v>2354</v>
      </c>
      <c r="D381" t="s">
        <v>1124</v>
      </c>
      <c r="E381" t="s">
        <v>2355</v>
      </c>
      <c r="F381" t="s">
        <v>2356</v>
      </c>
      <c r="G381">
        <v>12.99</v>
      </c>
      <c r="H381" t="s">
        <v>1127</v>
      </c>
      <c r="I381" t="s">
        <v>1128</v>
      </c>
    </row>
    <row r="382" spans="1:9" x14ac:dyDescent="0.3">
      <c r="A382" t="str">
        <f>C382 &amp; CHAR(32) &amp; CHAR(45) &amp; CHAR(32) &amp; E382 &amp; CHAR(32) &amp; CHAR(40) &amp; B382 &amp; CHAR(41)</f>
        <v>SK.8018417257025 - Xiaomi Redmi Note 5 (121510)</v>
      </c>
      <c r="B382" t="s">
        <v>2357</v>
      </c>
      <c r="C382" t="s">
        <v>2358</v>
      </c>
      <c r="D382" t="s">
        <v>1366</v>
      </c>
      <c r="E382" t="s">
        <v>2355</v>
      </c>
      <c r="F382" t="s">
        <v>2359</v>
      </c>
      <c r="G382">
        <v>19.989999999999998</v>
      </c>
      <c r="H382" t="s">
        <v>1127</v>
      </c>
      <c r="I382" t="s">
        <v>1128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Objednavka</vt:lpstr>
      <vt:lpstr>P_BEGIN</vt:lpstr>
      <vt:lpstr>P_END</vt:lpstr>
      <vt:lpstr>T_BEGIN</vt:lpstr>
      <vt:lpstr>T_END</vt:lpstr>
    </vt:vector>
  </TitlesOfParts>
  <Company>O2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Kozmová Lucia</dc:creator>
  <cp:lastModifiedBy>Kozmová Lucia</cp:lastModifiedBy>
  <dcterms:created xsi:type="dcterms:W3CDTF">2020-03-30T18:29:57Z</dcterms:created>
  <dcterms:modified xsi:type="dcterms:W3CDTF">2020-03-30T18:29:58Z</dcterms:modified>
</cp:coreProperties>
</file>